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0.157.57.50\PaylasimSks\FUNDA-SINIRLI ERİSİM\EK YERLESTİRME 2025\FUNDA CALISMA\"/>
    </mc:Choice>
  </mc:AlternateContent>
  <xr:revisionPtr revIDLastSave="0" documentId="13_ncr:1_{58F8FD30-B0A5-45B0-84FA-7FC24E94C681}" xr6:coauthVersionLast="47" xr6:coauthVersionMax="47" xr10:uidLastSave="{00000000-0000-0000-0000-000000000000}"/>
  <bookViews>
    <workbookView xWindow="-120" yWindow="-120" windowWidth="29040" windowHeight="15840" activeTab="1" xr2:uid="{CA703C51-3525-A142-8E6A-F81867674245}"/>
  </bookViews>
  <sheets>
    <sheet name="SADELESTİRİLMİS LİSANS" sheetId="11" r:id="rId1"/>
    <sheet name="SADELESTİRİLMİS ÖNLİSANS" sheetId="14" r:id="rId2"/>
  </sheets>
  <definedNames>
    <definedName name="_xlnm._FilterDatabase" localSheetId="0" hidden="1">'SADELESTİRİLMİS LİSANS'!$A$2:$G$140</definedName>
    <definedName name="_xlnm._FilterDatabase" localSheetId="1" hidden="1">'SADELESTİRİLMİS ÖNLİSANS'!$A$3:$G$134</definedName>
    <definedName name="_xlnm.Print_Titles" localSheetId="0">'SADELESTİRİLMİS LİSANS'!$1:$2</definedName>
    <definedName name="_xlnm.Print_Titles" localSheetId="1">'SADELESTİRİLMİS ÖNLİSANS'!$1:$2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1" l="1"/>
  <c r="F125" i="14"/>
  <c r="E125" i="14"/>
  <c r="F123" i="14"/>
  <c r="E123" i="14"/>
  <c r="F121" i="14"/>
  <c r="E121" i="14"/>
  <c r="F119" i="14"/>
  <c r="E119" i="14"/>
  <c r="F117" i="14"/>
  <c r="E117" i="14"/>
  <c r="F115" i="14"/>
  <c r="E115" i="14"/>
  <c r="F113" i="14"/>
  <c r="E113" i="14"/>
  <c r="F111" i="14"/>
  <c r="E111" i="14"/>
  <c r="F109" i="14"/>
  <c r="E109" i="14"/>
  <c r="F107" i="14"/>
  <c r="E107" i="14"/>
  <c r="F105" i="14"/>
  <c r="E105" i="14"/>
  <c r="F102" i="14"/>
  <c r="E102" i="14"/>
  <c r="F100" i="14"/>
  <c r="E100" i="14"/>
  <c r="F98" i="14"/>
  <c r="E98" i="14"/>
  <c r="F96" i="14"/>
  <c r="E96" i="14"/>
  <c r="F94" i="14"/>
  <c r="E94" i="14"/>
  <c r="F92" i="14"/>
  <c r="E92" i="14"/>
  <c r="F90" i="14"/>
  <c r="E90" i="14"/>
  <c r="F88" i="14"/>
  <c r="E88" i="14"/>
  <c r="F86" i="14"/>
  <c r="E86" i="14"/>
  <c r="F84" i="14"/>
  <c r="E84" i="14"/>
  <c r="F82" i="14"/>
  <c r="F80" i="14"/>
  <c r="E80" i="14"/>
  <c r="F78" i="14"/>
  <c r="E78" i="14"/>
  <c r="F76" i="14"/>
  <c r="E76" i="14"/>
  <c r="F74" i="14"/>
  <c r="E74" i="14"/>
  <c r="F72" i="14"/>
  <c r="E72" i="14"/>
  <c r="F70" i="14"/>
  <c r="E70" i="14"/>
  <c r="F68" i="14"/>
  <c r="E68" i="14"/>
  <c r="F66" i="14"/>
  <c r="E66" i="14"/>
  <c r="F64" i="14"/>
  <c r="F62" i="14"/>
  <c r="E62" i="14"/>
  <c r="F60" i="14"/>
  <c r="E60" i="14"/>
  <c r="F57" i="14"/>
  <c r="E57" i="14"/>
  <c r="F55" i="14"/>
  <c r="E55" i="14"/>
  <c r="F53" i="14"/>
  <c r="E53" i="14"/>
  <c r="F51" i="14"/>
  <c r="E51" i="14"/>
  <c r="F50" i="14"/>
  <c r="E50" i="14"/>
  <c r="F48" i="14"/>
  <c r="E48" i="14"/>
  <c r="F46" i="14"/>
  <c r="E46" i="14"/>
  <c r="F44" i="14"/>
  <c r="E44" i="14"/>
  <c r="F42" i="14"/>
  <c r="E42" i="14"/>
  <c r="F40" i="14"/>
  <c r="E40" i="14"/>
  <c r="F38" i="14"/>
  <c r="E38" i="14"/>
  <c r="F36" i="14"/>
  <c r="E36" i="14"/>
  <c r="F34" i="14"/>
  <c r="E34" i="14"/>
  <c r="F32" i="14"/>
  <c r="E32" i="14"/>
  <c r="F30" i="14"/>
  <c r="E30" i="14"/>
  <c r="F28" i="14"/>
  <c r="E28" i="14"/>
  <c r="F26" i="14"/>
  <c r="E26" i="14"/>
  <c r="F25" i="14"/>
  <c r="E25" i="14"/>
  <c r="F23" i="14"/>
  <c r="E23" i="14"/>
  <c r="F21" i="14"/>
  <c r="F19" i="14"/>
  <c r="E19" i="14"/>
  <c r="F17" i="14"/>
  <c r="E17" i="14"/>
  <c r="F15" i="14"/>
  <c r="E15" i="14"/>
  <c r="F13" i="14"/>
  <c r="F11" i="14"/>
  <c r="E11" i="14"/>
  <c r="F9" i="14"/>
  <c r="F7" i="14"/>
  <c r="E7" i="14"/>
  <c r="F5" i="14"/>
  <c r="E5" i="14"/>
  <c r="F32" i="11"/>
  <c r="F91" i="11"/>
  <c r="F140" i="11"/>
  <c r="F138" i="11"/>
  <c r="F135" i="11"/>
  <c r="F134" i="11"/>
  <c r="F132" i="11"/>
  <c r="F130" i="11"/>
  <c r="F128" i="11"/>
  <c r="F126" i="11"/>
  <c r="F124" i="11"/>
  <c r="F121" i="11"/>
  <c r="E119" i="11"/>
  <c r="E117" i="11"/>
  <c r="F115" i="11"/>
  <c r="F114" i="11"/>
  <c r="E112" i="11"/>
  <c r="F110" i="11"/>
  <c r="F109" i="11"/>
  <c r="F107" i="11"/>
  <c r="F105" i="11"/>
  <c r="E103" i="11"/>
  <c r="F101" i="11"/>
  <c r="F99" i="11"/>
  <c r="E98" i="11"/>
  <c r="F96" i="11"/>
  <c r="F93" i="11"/>
  <c r="E92" i="11"/>
  <c r="F88" i="11"/>
  <c r="E86" i="11"/>
  <c r="E85" i="11"/>
  <c r="F83" i="11"/>
  <c r="E81" i="11"/>
  <c r="F79" i="11"/>
  <c r="F77" i="11"/>
  <c r="F75" i="11"/>
  <c r="F73" i="11"/>
  <c r="E71" i="11"/>
  <c r="E70" i="11"/>
  <c r="F68" i="11"/>
  <c r="F64" i="11"/>
  <c r="F62" i="11"/>
  <c r="F60" i="11"/>
  <c r="F59" i="11"/>
  <c r="F57" i="11"/>
  <c r="E55" i="11"/>
  <c r="E53" i="11"/>
  <c r="F51" i="11"/>
  <c r="F49" i="11"/>
  <c r="E47" i="11"/>
  <c r="F45" i="11"/>
  <c r="F42" i="11"/>
  <c r="F39" i="11"/>
  <c r="E37" i="11"/>
  <c r="E35" i="11"/>
  <c r="E33" i="11"/>
  <c r="F30" i="11"/>
  <c r="F28" i="11"/>
  <c r="E26" i="11"/>
  <c r="F24" i="11"/>
  <c r="F22" i="11"/>
  <c r="E20" i="11"/>
  <c r="F18" i="11"/>
  <c r="E17" i="11"/>
  <c r="F15" i="11"/>
  <c r="E13" i="11"/>
  <c r="F11" i="11"/>
  <c r="E9" i="11"/>
  <c r="F6" i="11"/>
  <c r="K5" i="11"/>
  <c r="F112" i="11" l="1"/>
  <c r="E114" i="11"/>
  <c r="F98" i="11"/>
  <c r="F20" i="11"/>
  <c r="E49" i="11"/>
  <c r="F53" i="11"/>
  <c r="E107" i="11"/>
  <c r="E109" i="11"/>
  <c r="F55" i="11"/>
  <c r="E30" i="11"/>
  <c r="F9" i="11"/>
  <c r="E22" i="11"/>
  <c r="E83" i="11"/>
  <c r="E42" i="11"/>
  <c r="E45" i="11"/>
  <c r="F85" i="11"/>
  <c r="F81" i="11"/>
  <c r="E28" i="11"/>
  <c r="F86" i="11"/>
  <c r="F117" i="11"/>
  <c r="E75" i="11"/>
  <c r="E51" i="11"/>
  <c r="E134" i="11"/>
  <c r="E77" i="11"/>
  <c r="E96" i="11"/>
  <c r="F119" i="11"/>
  <c r="E68" i="11"/>
  <c r="E132" i="11"/>
  <c r="F13" i="11"/>
  <c r="E79" i="11"/>
  <c r="E15" i="11"/>
  <c r="F35" i="11"/>
  <c r="E59" i="11"/>
  <c r="F70" i="11"/>
  <c r="E121" i="11"/>
  <c r="E57" i="11"/>
  <c r="F33" i="11"/>
  <c r="E110" i="11"/>
  <c r="F4" i="11"/>
  <c r="F26" i="11"/>
  <c r="F17" i="11"/>
  <c r="F37" i="11"/>
  <c r="E60" i="11"/>
  <c r="F71" i="11"/>
  <c r="F92" i="11"/>
  <c r="F103" i="11"/>
  <c r="E124" i="11"/>
  <c r="E88" i="11"/>
  <c r="E24" i="11"/>
  <c r="E18" i="11"/>
  <c r="E39" i="11"/>
  <c r="E73" i="11"/>
  <c r="E93" i="11"/>
  <c r="E105" i="11"/>
  <c r="E135" i="11"/>
  <c r="F47" i="11"/>
  <c r="E62" i="11"/>
  <c r="E126" i="11"/>
  <c r="E115" i="11"/>
  <c r="E130" i="11"/>
  <c r="E128" i="11"/>
  <c r="E11" i="11"/>
  <c r="E64" i="11"/>
</calcChain>
</file>

<file path=xl/sharedStrings.xml><?xml version="1.0" encoding="utf-8"?>
<sst xmlns="http://schemas.openxmlformats.org/spreadsheetml/2006/main" count="1034" uniqueCount="239">
  <si>
    <t>Diş Hekimliği Fakültesi</t>
  </si>
  <si>
    <t>İletişim Fakültesi</t>
  </si>
  <si>
    <t>İnsan ve Toplum Bilimleri Fakültesi</t>
  </si>
  <si>
    <t>Eczacılık Fakültesi</t>
  </si>
  <si>
    <t>Eğitim Fakültesi</t>
  </si>
  <si>
    <t>Sağlık Bilimleri Fakültesi</t>
  </si>
  <si>
    <t>Tıp Fakültesi</t>
  </si>
  <si>
    <t>Hukuk Fakültesi</t>
  </si>
  <si>
    <t xml:space="preserve">  Hukuk (Burslu)</t>
  </si>
  <si>
    <t xml:space="preserve">  Hukuk (%50 İndirimli)</t>
  </si>
  <si>
    <t xml:space="preserve">  Özel Eğitim Öğretmenliği (%50 İndirimli)</t>
  </si>
  <si>
    <t xml:space="preserve">  Psikoloji (%50 İndirimli)</t>
  </si>
  <si>
    <t xml:space="preserve">  Yönetim Bilişim Sistemleri (%50 İndirimli)</t>
  </si>
  <si>
    <t xml:space="preserve">  Yönetim Bilişim Sistemleri (İngilizce) (Burslu)</t>
  </si>
  <si>
    <t xml:space="preserve">  Yönetim Bilişim Sistemleri (İngilizce) (%50 İndirimli)</t>
  </si>
  <si>
    <t>Mühendislik ve Doğa Bilimleri Fakültesi</t>
  </si>
  <si>
    <t>Güzel Sanatlar Tasarım ve Mimarlık Fakültesi</t>
  </si>
  <si>
    <t>İşletme ve Yönetim Bilimleri Fakültesi</t>
  </si>
  <si>
    <t xml:space="preserve">  Ekonomi ve Finans (İngilizce) (Burslu)</t>
  </si>
  <si>
    <t xml:space="preserve">  Endüstri Mühendisliği (İngilizce) (Burslu)</t>
  </si>
  <si>
    <t xml:space="preserve">  Mimarlık (İngilizce) (Burslu)</t>
  </si>
  <si>
    <t xml:space="preserve">  Endüstri Mühendisliği (İngilizce) (%50 İndirimli)</t>
  </si>
  <si>
    <t xml:space="preserve">  İngilizce Öğretmenliği (İngilizce) (Burslu)</t>
  </si>
  <si>
    <t xml:space="preserve">  İngilizce Öğretmenliği (İngilizce) (%50 İndirimli)</t>
  </si>
  <si>
    <t xml:space="preserve">  İnşaat Mühendisliği (İngilizce) (%50 İndirimli)</t>
  </si>
  <si>
    <t xml:space="preserve">  İşletme (İngilizce) (Burslu)</t>
  </si>
  <si>
    <t xml:space="preserve">  İşletme (İngilizce) (%50 İndirimli)</t>
  </si>
  <si>
    <t xml:space="preserve">  Psikoloji (İngilizce) (Burslu)</t>
  </si>
  <si>
    <t xml:space="preserve">  Psikoloji (İngilizce) (%50 İndirimli)</t>
  </si>
  <si>
    <t xml:space="preserve">  Siyaset Bilimi ve Uluslararası İlişkiler (İngilizce) (Burslu)</t>
  </si>
  <si>
    <t xml:space="preserve">  Siyaset Bilimi ve Uluslararası İlişkiler (İngilizce) (%50 İndirimli)</t>
  </si>
  <si>
    <t xml:space="preserve">  Eczacılık (İngilizce) (Burslu)</t>
  </si>
  <si>
    <t xml:space="preserve">  Eczacılık (İngilizce) (%50 İndirimli)</t>
  </si>
  <si>
    <t xml:space="preserve">  Beslenme ve Diyetetik (Burslu)</t>
  </si>
  <si>
    <t xml:space="preserve">  Fizyoterapi ve Rehabilitasyon (Burslu)</t>
  </si>
  <si>
    <t xml:space="preserve">  Fizyoterapi ve Rehabilitasyon (%50 İndirimli)</t>
  </si>
  <si>
    <t xml:space="preserve">  Hemşirelik (Burslu)</t>
  </si>
  <si>
    <t xml:space="preserve">  Hemşirelik (%50 İndirimli)</t>
  </si>
  <si>
    <t xml:space="preserve">  Hemşirelik (İngilizce) (Burslu)</t>
  </si>
  <si>
    <t xml:space="preserve">  Hemşirelik (İngilizce) (%50 İndirimli)</t>
  </si>
  <si>
    <t xml:space="preserve">  Sağlık Yönetimi (Burslu)</t>
  </si>
  <si>
    <t xml:space="preserve">  Sağlık Yönetimi (%50 İndirimli)</t>
  </si>
  <si>
    <t xml:space="preserve">  Tıp (İngilizce) (Burslu)</t>
  </si>
  <si>
    <t xml:space="preserve">  Tıp (İngilizce) (%50 İndirimli)</t>
  </si>
  <si>
    <t xml:space="preserve">  İç Mimarlık ve Çevre Tasarımı (Burslu)</t>
  </si>
  <si>
    <t xml:space="preserve">  İç Mimarlık ve Çevre Tasarımı (%50 İndirimli)</t>
  </si>
  <si>
    <t xml:space="preserve">  Gastronomi ve Mutfak Sanatları (Burslu)</t>
  </si>
  <si>
    <t xml:space="preserve">  Gastronomi ve Mutfak Sanatları (%50 İndirimli)</t>
  </si>
  <si>
    <t xml:space="preserve">  Gastronomi ve Mutfak Sanatları (İngilizce) (Burslu)</t>
  </si>
  <si>
    <t xml:space="preserve">  Gastronomi ve Mutfak Sanatları (İngilizce) (%50 İndirimli)</t>
  </si>
  <si>
    <t xml:space="preserve">  Diş Hekimliği (%50 İndirimli)</t>
  </si>
  <si>
    <t xml:space="preserve">  Siyaset Bilimi ve Kamu Yönetimi (İngilizce) (Burslu)</t>
  </si>
  <si>
    <t xml:space="preserve">  Siyaset Bilimi ve Kamu Yönetimi (İngilizce) (%50 İndirimli)</t>
  </si>
  <si>
    <t xml:space="preserve">  Görsel İletişim Tasarımı (Burslu)</t>
  </si>
  <si>
    <t xml:space="preserve">  Görsel İletişim Tasarımı (%50 İndirimli)</t>
  </si>
  <si>
    <t xml:space="preserve">  Halkla İlişkiler ve Reklamcılık (Burslu)</t>
  </si>
  <si>
    <t xml:space="preserve">  Halkla İlişkiler ve Reklamcılık (%50 İndirimli)</t>
  </si>
  <si>
    <t xml:space="preserve">  Radyo, Televizyon ve Sinema (Burslu)</t>
  </si>
  <si>
    <t xml:space="preserve">  Radyo, Televizyon ve Sinema (%50 İndirimli)</t>
  </si>
  <si>
    <t xml:space="preserve">  Lojistik Yönetimi (İngilizce) (Burslu)</t>
  </si>
  <si>
    <t xml:space="preserve">  Lojistik Yönetimi (İngilizce) (%50 İndirimli)</t>
  </si>
  <si>
    <t xml:space="preserve">  Uluslararası Ticaret ve Finansman (İngilizce) (Burslu)</t>
  </si>
  <si>
    <t xml:space="preserve">  Uluslararası Ticaret ve Finansman (İngilizce) (%50 İndirimli)</t>
  </si>
  <si>
    <t xml:space="preserve">  İç Mimarlık ve Çevre Tasarımı (İngilizce) (%50 İndirimli)</t>
  </si>
  <si>
    <t xml:space="preserve">  Mimarlık (İngilizce) (%50 İndirimli)</t>
  </si>
  <si>
    <t xml:space="preserve">  Ebelik (Burslu)</t>
  </si>
  <si>
    <t xml:space="preserve">  Ebelik (%50 İndirimli)</t>
  </si>
  <si>
    <t xml:space="preserve">  Diş Hekimliği (İngilizce) (%50 İndirimli)</t>
  </si>
  <si>
    <t xml:space="preserve">  Eczacılık (Burslu)</t>
  </si>
  <si>
    <t xml:space="preserve">  Eczacılık (%50 İndirimli)</t>
  </si>
  <si>
    <t xml:space="preserve">  Uluslararası Ticaret ve Finansman (Burslu)</t>
  </si>
  <si>
    <t xml:space="preserve">  Uluslararası Ticaret ve Finansman (%50 İndirimli)</t>
  </si>
  <si>
    <t xml:space="preserve">  Halkla İlişkiler ve Reklamcılık (İngilizce) (Burslu)</t>
  </si>
  <si>
    <t xml:space="preserve">  Halkla İlişkiler ve Reklamcılık (İngilizce) (%50 İndirimli)</t>
  </si>
  <si>
    <t xml:space="preserve">  Beslenme ve Diyetetik (%50 İndirimli)</t>
  </si>
  <si>
    <t xml:space="preserve">  Dil ve Konuşma Terapisi (%50 İndirimli)</t>
  </si>
  <si>
    <t xml:space="preserve">  Ergoterapi (Burslu)</t>
  </si>
  <si>
    <t xml:space="preserve">  Ergoterapi (%50 İndirimli)</t>
  </si>
  <si>
    <t xml:space="preserve">  Fizyoterapi ve Rehabilitasyon (İngilizce) (Burslu)</t>
  </si>
  <si>
    <t xml:space="preserve">  Fizyoterapi ve Rehabilitasyon (İngilizce) (%50 İndirimli)</t>
  </si>
  <si>
    <t xml:space="preserve">  Odyoloji (Burslu)</t>
  </si>
  <si>
    <t xml:space="preserve">  Odyoloji (%50 İndirimli)</t>
  </si>
  <si>
    <t xml:space="preserve">  Tıp (Burslu)</t>
  </si>
  <si>
    <t xml:space="preserve">  Tıp (%50 İndirimli)</t>
  </si>
  <si>
    <t xml:space="preserve">  Endüstriyel Tasarım (%50 İndirimli)</t>
  </si>
  <si>
    <t xml:space="preserve">  Mimarlık (Burslu)</t>
  </si>
  <si>
    <t xml:space="preserve">  Mimarlık (%50 İndirimli)</t>
  </si>
  <si>
    <t xml:space="preserve">  Maliye (Burslu)</t>
  </si>
  <si>
    <t xml:space="preserve">  Maliye (%50 İndirimli)</t>
  </si>
  <si>
    <t xml:space="preserve">  Siyaset Bilimi ve Kamu Yönetimi (%50 İndirimli)</t>
  </si>
  <si>
    <t xml:space="preserve">  Çocuk Gelişimi (Burslu)</t>
  </si>
  <si>
    <t xml:space="preserve">  Çocuk Gelişimi (%50 İndirimli)</t>
  </si>
  <si>
    <t xml:space="preserve">  Havacılık Yönetimi (İngilizce) (Burslu)</t>
  </si>
  <si>
    <t xml:space="preserve">  Havacılık Yönetimi (İngilizce) (%50 İndirimli)</t>
  </si>
  <si>
    <t xml:space="preserve">  Yeni Medya ve İletişim (Burslu)</t>
  </si>
  <si>
    <t xml:space="preserve">  Yeni Medya ve İletişim (%50 İndirimli)</t>
  </si>
  <si>
    <t xml:space="preserve">  İnşaat Mühendisliği (%50 İndirimli)</t>
  </si>
  <si>
    <t xml:space="preserve">  Ekonomi ve Finans (İngilizce) (%50 İndirimli)</t>
  </si>
  <si>
    <t xml:space="preserve">  İlköğretim Matematik Öğretmenliği (%50 İndirimli)</t>
  </si>
  <si>
    <t xml:space="preserve">  Okul Öncesi Öğretmenliği (Burslu)</t>
  </si>
  <si>
    <t xml:space="preserve">  Okul Öncesi Öğretmenliği (%50 İndirimli)</t>
  </si>
  <si>
    <t xml:space="preserve">  Rehberlik ve Psikolojik Danışmanlık (Burslu)</t>
  </si>
  <si>
    <t xml:space="preserve">  Rehberlik ve Psikolojik Danışmanlık (%50 İndirimli)</t>
  </si>
  <si>
    <t xml:space="preserve">  Halkla İlişkiler ve Tanıtım (Burslu)</t>
  </si>
  <si>
    <t xml:space="preserve">  Halkla İlişkiler ve Tanıtım (%50 İndirimli)</t>
  </si>
  <si>
    <t xml:space="preserve">  Sosyal Hizmet (Burslu)</t>
  </si>
  <si>
    <t xml:space="preserve">  Sosyal Hizmet (%50 İndirimli)</t>
  </si>
  <si>
    <t xml:space="preserve">  Dil ve Konuşma Terapisi (İngilizce) (Burslu)</t>
  </si>
  <si>
    <t xml:space="preserve">  Dil ve Konuşma Terapisi (İngilizce) (%50 İndirimli)</t>
  </si>
  <si>
    <t>Sağlık Bilimleri Yüksekokulu</t>
  </si>
  <si>
    <t xml:space="preserve">  Havacılık Yönetimi (%50 İndirimli)</t>
  </si>
  <si>
    <t xml:space="preserve">  Bankacılık ve Sigortacılık (Burslu)</t>
  </si>
  <si>
    <t xml:space="preserve">  Bankacılık ve Sigortacılık (%50 İndirimli)</t>
  </si>
  <si>
    <t xml:space="preserve">  Rehberlik ve Psikolojik Danışmanlık (İngilizce) (Burslu)</t>
  </si>
  <si>
    <t xml:space="preserve">  Tarih (İngilizce) (Burslu)</t>
  </si>
  <si>
    <t xml:space="preserve">  Lojistik Yönetimi (Burslu)</t>
  </si>
  <si>
    <t xml:space="preserve">  Lojistik Yönetimi (%50 İndirimli)</t>
  </si>
  <si>
    <t xml:space="preserve">  Gazetecilik (Burslu)</t>
  </si>
  <si>
    <t xml:space="preserve">  Gazetecilik (%50 İndirimli)</t>
  </si>
  <si>
    <t xml:space="preserve">  Kentsel Tasarım ve Peyzaj Mimarlığı (Burslu)</t>
  </si>
  <si>
    <t xml:space="preserve">  Kentsel Tasarım ve Peyzaj Mimarlığı (%50 İndirimli)</t>
  </si>
  <si>
    <t xml:space="preserve">  Rehberlik ve Psikolojik Danışmanlık (İngilizce) (%50 İndirimli)</t>
  </si>
  <si>
    <t xml:space="preserve">  Medya ve Görsel Sanatlar (Burslu)</t>
  </si>
  <si>
    <t xml:space="preserve">  Medya ve Görsel Sanatlar (%50 İndirimli)</t>
  </si>
  <si>
    <t xml:space="preserve">  İnsan Kaynakları Yönetimi (Burslu)</t>
  </si>
  <si>
    <t xml:space="preserve">  İnsan Kaynakları Yönetimi (%50 İndirimli)</t>
  </si>
  <si>
    <t xml:space="preserve">  Ortez ve Protez (%50 İndirimli)</t>
  </si>
  <si>
    <t xml:space="preserve">  Sağlık Yönetimi (İngilizce) (Burslu)</t>
  </si>
  <si>
    <t xml:space="preserve">  Sağlık Yönetimi (İngilizce) (%50 İndirimli)</t>
  </si>
  <si>
    <t xml:space="preserve">  İş Sağlığı ve Güvenliği (Burslu)</t>
  </si>
  <si>
    <t xml:space="preserve">  İş Sağlığı ve Güvenliği (%50 İndirimli)</t>
  </si>
  <si>
    <t>Meslek Yüksekokulu</t>
  </si>
  <si>
    <t xml:space="preserve">  Ağız ve Diş Sağlığı (Burslu)</t>
  </si>
  <si>
    <t xml:space="preserve">  Ağız ve Diş Sağlığı (%50 İndirimli)</t>
  </si>
  <si>
    <t xml:space="preserve">  Ameliyathane Hizmetleri (Burslu)</t>
  </si>
  <si>
    <t xml:space="preserve">  Ameliyathane Hizmetleri (%50 İndirimli)</t>
  </si>
  <si>
    <t xml:space="preserve">  Anestezi (Burslu)</t>
  </si>
  <si>
    <t xml:space="preserve">  Anestezi (%50 İndirimli)</t>
  </si>
  <si>
    <t xml:space="preserve">  Arka-Yüz Yazılım Geliştirme (Burslu) (İngilizce)</t>
  </si>
  <si>
    <t xml:space="preserve">  Arka-Yüz Yazılım Geliştirme (%50 İndirimli) (İngilizce)</t>
  </si>
  <si>
    <t xml:space="preserve">  Bilgisayar Programcılığı (Burslu)</t>
  </si>
  <si>
    <t xml:space="preserve">  Bilgisayar Programcılığı (%50 İndirimli)</t>
  </si>
  <si>
    <t xml:space="preserve">  Bilgisayar Programcılığı (İngilizce) (Burslu)</t>
  </si>
  <si>
    <t xml:space="preserve">  Bilgisayar Programcılığı (İngilizce) (%50 İndirimli)</t>
  </si>
  <si>
    <t xml:space="preserve">  Biyomedikal Cihaz Teknolojisi (Burslu)</t>
  </si>
  <si>
    <t xml:space="preserve">  Biyomedikal Cihaz Teknolojisi (%50 İndirimli)</t>
  </si>
  <si>
    <t xml:space="preserve">  Diş Protez Teknolojisi (Burslu)</t>
  </si>
  <si>
    <t xml:space="preserve">  Diş Protez Teknolojisi (%50 İndirimli)</t>
  </si>
  <si>
    <t xml:space="preserve">  Diş Protez Teknolojisi (İngilizce) (Burslu)</t>
  </si>
  <si>
    <t xml:space="preserve">  Diş Protez Teknolojisi (İngilizce) (%50 İndirimli)</t>
  </si>
  <si>
    <t xml:space="preserve">  Diyaliz (Burslu)</t>
  </si>
  <si>
    <t xml:space="preserve">  Diyaliz (%50 İndirimli)</t>
  </si>
  <si>
    <t xml:space="preserve">  Elektronörofizyoloji (Burslu)</t>
  </si>
  <si>
    <t xml:space="preserve">  Elektronörofizyoloji (%50 İndirimli)</t>
  </si>
  <si>
    <t xml:space="preserve">  Fizyoterapi (Burslu)</t>
  </si>
  <si>
    <t xml:space="preserve">  Fizyoterapi (%50 İndirimli)</t>
  </si>
  <si>
    <t xml:space="preserve">  İç Mekan Tasarımı (Burslu)</t>
  </si>
  <si>
    <t xml:space="preserve">  İç Mekan Tasarımı (%50 İndirimli)</t>
  </si>
  <si>
    <t xml:space="preserve">  İlk ve Acil Yardım (Burslu)</t>
  </si>
  <si>
    <t xml:space="preserve">  İlk ve Acil Yardım (%50 İndirimli)</t>
  </si>
  <si>
    <t xml:space="preserve">  İnşaat Teknolojisi (Burslu)</t>
  </si>
  <si>
    <t xml:space="preserve">  İnşaat Teknolojisi (%50 İndirimli)</t>
  </si>
  <si>
    <t xml:space="preserve">  Mimari Restorasyon (Burslu)</t>
  </si>
  <si>
    <t xml:space="preserve">  Mimari Restorasyon (%50 İndirimli)</t>
  </si>
  <si>
    <t xml:space="preserve">  Odyometri (Burslu)</t>
  </si>
  <si>
    <t xml:space="preserve">  Odyometri (%50 İndirimli)</t>
  </si>
  <si>
    <t xml:space="preserve">  Optisyenlik (Burslu)</t>
  </si>
  <si>
    <t xml:space="preserve">  Optisyenlik (%50 İndirimli)</t>
  </si>
  <si>
    <t xml:space="preserve">  Radyoterapi (Burslu)</t>
  </si>
  <si>
    <t xml:space="preserve">  Radyoterapi (%50 İndirimli)</t>
  </si>
  <si>
    <t xml:space="preserve">  Robotik ve Yapay Zeka (Burslu) (İngilizce)</t>
  </si>
  <si>
    <t xml:space="preserve">  Robotik ve Yapay Zeka (%50 İndirimli) (İngilizce)</t>
  </si>
  <si>
    <t xml:space="preserve">  Sağlık Kurumları İşletmeciliği (Burslu)</t>
  </si>
  <si>
    <t xml:space="preserve">  Sağlık Kurumları İşletmeciliği (%50 İndirimli)</t>
  </si>
  <si>
    <t xml:space="preserve">  Siber Güvenlik (Burslu) (İngilizce)</t>
  </si>
  <si>
    <t xml:space="preserve">  Siber Güvenlik (%50 İndirimli) (İngilizce)</t>
  </si>
  <si>
    <t xml:space="preserve">  Sivil Hava Ulaştırma İşletmeciliği (%50 İndirimli)</t>
  </si>
  <si>
    <t xml:space="preserve">  Tıbbi Dokümantasyon ve Sekreterlik (Burslu)</t>
  </si>
  <si>
    <t xml:space="preserve">  Tıbbi Dokümantasyon ve Sekreterlik (%50 İndirimli)</t>
  </si>
  <si>
    <t xml:space="preserve">  Tıbbi Görüntüleme Teknikleri (Burslu)</t>
  </si>
  <si>
    <t xml:space="preserve">  Tıbbi Görüntüleme Teknikleri (%50 İndirimli)</t>
  </si>
  <si>
    <t xml:space="preserve">  Tıbbi Laboratuvar Teknikleri (Burslu)</t>
  </si>
  <si>
    <t xml:space="preserve">  Tıbbi Laboratuvar Teknikleri (%50 İndirimli)</t>
  </si>
  <si>
    <t>Sağlık Hizmetleri Meslek Yüksekokulu</t>
  </si>
  <si>
    <t xml:space="preserve">  Anestezi (İngilizce) (Burslu)</t>
  </si>
  <si>
    <t xml:space="preserve">  Anestezi (İngilizce) (%50 İndirimli)</t>
  </si>
  <si>
    <t xml:space="preserve">  Eczane Hizmetleri (Burslu)</t>
  </si>
  <si>
    <t xml:space="preserve">  Eczane Hizmetleri (%50 İndirimli)</t>
  </si>
  <si>
    <t xml:space="preserve">  Fizyoterapi (İngilizce) (Burslu)</t>
  </si>
  <si>
    <t xml:space="preserve">  Fizyoterapi (İngilizce) (%50 İndirimli)</t>
  </si>
  <si>
    <t xml:space="preserve">  İlk ve Acil Yardım (İngilizce) (Burslu)</t>
  </si>
  <si>
    <t xml:space="preserve">  İlk ve Acil Yardım (İngilizce) (%50 İndirimli)</t>
  </si>
  <si>
    <t xml:space="preserve">  Patoloji Laboratuvar Teknikleri (Burslu)</t>
  </si>
  <si>
    <t xml:space="preserve">  Patoloji Laboratuvar Teknikleri (%50 İndirimli)</t>
  </si>
  <si>
    <t>Sosyal Bilimler Meslek Yüksekokulu</t>
  </si>
  <si>
    <t xml:space="preserve">  Dış Ticaret (Burslu)</t>
  </si>
  <si>
    <t xml:space="preserve">  Dış Ticaret (%50 İndirimli)</t>
  </si>
  <si>
    <t xml:space="preserve">  İşletme Yönetimi (Burslu)</t>
  </si>
  <si>
    <t xml:space="preserve">  İşletme Yönetimi (%50 İndirimli)</t>
  </si>
  <si>
    <t xml:space="preserve">  Lojistik (Burslu)</t>
  </si>
  <si>
    <t xml:space="preserve">  Lojistik (%50 İndirimli)</t>
  </si>
  <si>
    <t xml:space="preserve">  Mahkeme Büro Hizmetleri (Burslu)</t>
  </si>
  <si>
    <t xml:space="preserve">  Mahkeme Büro Hizmetleri (%50 İndirimli)</t>
  </si>
  <si>
    <t xml:space="preserve">  Muhasebe ve Vergi Uygulamaları (Burslu)</t>
  </si>
  <si>
    <t xml:space="preserve">  Muhasebe ve Vergi Uygulamaları (%50 İndirimli)</t>
  </si>
  <si>
    <t xml:space="preserve">  Sivil Havacılık Kabin Hizmetleri (Burslu)</t>
  </si>
  <si>
    <t xml:space="preserve">  Sivil Havacılık Kabin Hizmetleri (%50 İndirimli)</t>
  </si>
  <si>
    <t xml:space="preserve">  Sosyal Hizmetler (Burslu)</t>
  </si>
  <si>
    <t xml:space="preserve">  Sosyal Hizmetler (%50 İndirimli)</t>
  </si>
  <si>
    <t>PUAN TÜRÜ</t>
  </si>
  <si>
    <t>SAY</t>
  </si>
  <si>
    <t>EA</t>
  </si>
  <si>
    <t>SÖZ</t>
  </si>
  <si>
    <t>DİL</t>
  </si>
  <si>
    <t>TYT</t>
  </si>
  <si>
    <t>PROGRAM ADI</t>
  </si>
  <si>
    <t>2025 YKS SONUÇLARINA GÖRE
TABAN PUANI</t>
  </si>
  <si>
    <t>Taban puan oluşmamıştır</t>
  </si>
  <si>
    <t xml:space="preserve"> KONTENJAN</t>
  </si>
  <si>
    <t>%50 + %40 Tercih indirimi bulunmamaktadır</t>
  </si>
  <si>
    <t>%50 + %25 Tercih indirimi bulunmamaktadır</t>
  </si>
  <si>
    <t>YKS 2025 EK YERLEŞTİRME KONTENJAN VE TERCİH İNDİRİMİ TABLOSU</t>
  </si>
  <si>
    <t>Tercih indirimi zorunlu hazırlık sınıfı dahil öğrencilerin öğrenim gördüğü sürece geçerlidir. Kayıtlı olunan programda kazanılmış olan tercih indirimi; kayıtlı olunan yılda tercih indirimi uygulanan kontenjanlara Kurum İçi Yatay Geçiş yapılması durumunda da devam edecektir.</t>
  </si>
  <si>
    <t>Burs ve indirimler için lütfen aday öğrenci sayfasını İnceleyiniz.  </t>
  </si>
  <si>
    <t>Ücretlere %10 KDV dahildir. Eğitim ücretleri 12 aya kadar vade farksız ödenebilir. Her yıl için öğrenim ücreti Mütevelli Heyeti tarafından yeniden belirlenip, akademik yıl başlamadan ilan edilir.  </t>
  </si>
  <si>
    <t>Detaylı bilgi için 444 85 44'ü arayınız.</t>
  </si>
  <si>
    <t>%50 ÖSYM BURSLU EĞİTİM ÜCRETİ
(KDV Dahil)</t>
  </si>
  <si>
    <t>ÖSYM BURSUNA EK 
+%40 TERCİH İNDİRİMLİ 
EĞİTİM ÜCRETİ
(KDV Dahil)
* Lütfen sayfa sonunda yer alan açıklamayı inceleyiniz</t>
  </si>
  <si>
    <t>ÖSYM BURSUNA EK 
+%25  TERCİH İNDİRİMLİ 
EĞİTİM ÜCRETİ
(KDV Dahil)
* Lütfen sayfa sonunda yer alan açıklamayı inceleyiniz</t>
  </si>
  <si>
    <t>%40 Tercih İndirimi ve %25 tercih indiriminden yalnız biri uygulanır.</t>
  </si>
  <si>
    <t xml:space="preserve"> </t>
  </si>
  <si>
    <t>Bu tabloda belirtilen tercih ve indirimler, 2025 yılı ek kontenjan döneminde yerleşen öğrenciler için geçerlidir.</t>
  </si>
  <si>
    <t xml:space="preserve">  Diş Hekimliği (İngilizce) (Burslu)</t>
  </si>
  <si>
    <t>1 (düzeltilmiş)</t>
  </si>
  <si>
    <t>43 (düzeltilmiş)</t>
  </si>
  <si>
    <t>2 (düzeltilmiş)</t>
  </si>
  <si>
    <t>Tam burslu kontenjanlarda eğitim ücreti bulunmamaktadır.</t>
  </si>
  <si>
    <r>
      <rPr>
        <b/>
        <sz val="11"/>
        <rFont val="Calibri"/>
        <family val="2"/>
        <charset val="162"/>
        <scheme val="minor"/>
      </rPr>
      <t>* %40 Tercih İndirimi Şartı:</t>
    </r>
    <r>
      <rPr>
        <sz val="11"/>
        <rFont val="Calibri"/>
        <family val="2"/>
        <charset val="162"/>
        <scheme val="minor"/>
      </rPr>
      <t>Yerleştikleri program öncesindeki bütün tercihlerini İstanbul Medipol Üniversitesi’nin ön lisans ve lisans programları arasından yapan adaylara, kendilerine tahakkuk edecek öğrenim ücretinden ayrıca %40 tercih indirimi uygulanacaktır.</t>
    </r>
  </si>
  <si>
    <r>
      <rPr>
        <b/>
        <sz val="11"/>
        <rFont val="Calibri"/>
        <family val="2"/>
        <charset val="162"/>
        <scheme val="minor"/>
      </rPr>
      <t>** %25 Tercih İndirimi Şartı:</t>
    </r>
    <r>
      <rPr>
        <sz val="11"/>
        <rFont val="Calibri"/>
        <family val="2"/>
        <charset val="162"/>
        <scheme val="minor"/>
      </rPr>
      <t xml:space="preserve"> İlk 3 tercihinden en az birinde üniversitemize yer veren ve bu programa yerleşen öğrencilere kendilerine tahakkuk edecek öğrenim ücretinden ayrıca %25 tercih indirimi uygulanacaktır.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</si>
</sst>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₺_-;\-* #,##0.00\ _₺_-;_-* &quot;-&quot;??\ _₺_-;_-@_-"/>
    <numFmt numFmtId="165" formatCode="_-* #,##0\ _₺_-;\-* #,##0\ _₺_-;_-* &quot;-&quot;??\ _₺_-;_-@_-"/>
    <numFmt numFmtId="166" formatCode="[$₺-41F]#,##0"/>
    <numFmt numFmtId="167" formatCode="&quot;₺&quot;#,##0"/>
  </numFmts>
  <fonts count="39" x14ac:knownFonts="1"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2"/>
      <name val="Arial"/>
      <family val="2"/>
      <charset val="162"/>
    </font>
    <font>
      <b/>
      <sz val="11"/>
      <color indexed="8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sz val="11"/>
      <color rgb="FFFA7D00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0"/>
      <name val="Arial"/>
      <family val="2"/>
      <charset val="162"/>
    </font>
    <font>
      <b/>
      <sz val="11"/>
      <color theme="0"/>
      <name val="Arial"/>
      <family val="2"/>
      <charset val="162"/>
    </font>
    <font>
      <sz val="11"/>
      <color theme="1"/>
      <name val="Arial"/>
      <family val="2"/>
      <charset val="162"/>
    </font>
    <font>
      <b/>
      <sz val="12"/>
      <color theme="0"/>
      <name val="Arial"/>
      <family val="2"/>
      <charset val="162"/>
    </font>
    <font>
      <sz val="12"/>
      <color theme="0"/>
      <name val="Arial"/>
      <family val="2"/>
      <charset val="162"/>
    </font>
    <font>
      <sz val="11"/>
      <color theme="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8"/>
      <name val="Arial"/>
      <family val="2"/>
      <charset val="162"/>
    </font>
    <font>
      <b/>
      <sz val="8"/>
      <color theme="0"/>
      <name val="Arial"/>
      <family val="2"/>
      <charset val="162"/>
    </font>
    <font>
      <u/>
      <sz val="12"/>
      <color theme="10"/>
      <name val="Arial"/>
      <family val="2"/>
      <charset val="162"/>
    </font>
    <font>
      <sz val="8"/>
      <color rgb="FFFF0000"/>
      <name val="Arial"/>
      <family val="2"/>
      <charset val="162"/>
    </font>
    <font>
      <sz val="10"/>
      <color rgb="FFFF0000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0" borderId="8" applyNumberFormat="0" applyAlignment="0" applyProtection="0"/>
    <xf numFmtId="0" fontId="14" fillId="21" borderId="9" applyNumberFormat="0" applyAlignment="0" applyProtection="0"/>
    <xf numFmtId="0" fontId="15" fillId="20" borderId="9" applyNumberFormat="0" applyAlignment="0" applyProtection="0"/>
    <xf numFmtId="0" fontId="16" fillId="22" borderId="10" applyNumberFormat="0" applyAlignment="0" applyProtection="0"/>
    <xf numFmtId="0" fontId="17" fillId="23" borderId="0" applyNumberFormat="0" applyBorder="0" applyAlignment="0" applyProtection="0"/>
    <xf numFmtId="0" fontId="18" fillId="24" borderId="0" applyNumberFormat="0" applyBorder="0" applyAlignment="0" applyProtection="0"/>
    <xf numFmtId="0" fontId="19" fillId="0" borderId="0"/>
    <xf numFmtId="0" fontId="5" fillId="25" borderId="11" applyNumberFormat="0" applyFont="0" applyAlignment="0" applyProtection="0"/>
    <xf numFmtId="0" fontId="20" fillId="26" borderId="0" applyNumberFormat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31" fillId="0" borderId="0" applyNumberFormat="0" applyFill="0" applyBorder="0" applyAlignment="0" applyProtection="0"/>
  </cellStyleXfs>
  <cellXfs count="58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4" fillId="0" borderId="0" xfId="0" applyFont="1"/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1" fillId="33" borderId="1" xfId="0" applyFont="1" applyFill="1" applyBorder="1" applyAlignment="1">
      <alignment horizontal="left" vertical="center" wrapText="1"/>
    </xf>
    <xf numFmtId="0" fontId="1" fillId="34" borderId="1" xfId="0" applyFont="1" applyFill="1" applyBorder="1" applyAlignment="1">
      <alignment horizontal="center" vertical="center" wrapText="1"/>
    </xf>
    <xf numFmtId="0" fontId="1" fillId="34" borderId="1" xfId="0" applyFont="1" applyFill="1" applyBorder="1" applyAlignment="1">
      <alignment horizontal="center" vertical="center"/>
    </xf>
    <xf numFmtId="0" fontId="25" fillId="35" borderId="1" xfId="0" applyFont="1" applyFill="1" applyBorder="1" applyAlignment="1">
      <alignment horizontal="center" vertical="center" wrapText="1"/>
    </xf>
    <xf numFmtId="0" fontId="25" fillId="35" borderId="1" xfId="0" applyFont="1" applyFill="1" applyBorder="1" applyAlignment="1">
      <alignment horizontal="center" vertical="center"/>
    </xf>
    <xf numFmtId="0" fontId="26" fillId="35" borderId="1" xfId="0" applyFont="1" applyFill="1" applyBorder="1" applyAlignment="1">
      <alignment vertical="center" wrapText="1"/>
    </xf>
    <xf numFmtId="0" fontId="4" fillId="35" borderId="1" xfId="0" applyFont="1" applyFill="1" applyBorder="1" applyAlignment="1">
      <alignment horizontal="center" vertical="center" wrapText="1"/>
    </xf>
    <xf numFmtId="0" fontId="4" fillId="35" borderId="1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35" borderId="1" xfId="0" applyFont="1" applyFill="1" applyBorder="1" applyAlignment="1">
      <alignment horizontal="center" vertical="center"/>
    </xf>
    <xf numFmtId="0" fontId="28" fillId="35" borderId="1" xfId="0" applyFont="1" applyFill="1" applyBorder="1" applyAlignment="1">
      <alignment vertical="center"/>
    </xf>
    <xf numFmtId="0" fontId="26" fillId="35" borderId="1" xfId="0" applyFont="1" applyFill="1" applyBorder="1" applyAlignment="1">
      <alignment vertical="center"/>
    </xf>
    <xf numFmtId="0" fontId="26" fillId="35" borderId="1" xfId="0" applyFont="1" applyFill="1" applyBorder="1" applyAlignment="1">
      <alignment horizontal="center" vertical="center"/>
    </xf>
    <xf numFmtId="0" fontId="26" fillId="36" borderId="1" xfId="32" applyFont="1" applyFill="1" applyBorder="1" applyAlignment="1">
      <alignment horizontal="center" vertical="center" wrapText="1"/>
    </xf>
    <xf numFmtId="0" fontId="1" fillId="33" borderId="1" xfId="0" applyFont="1" applyFill="1" applyBorder="1" applyAlignment="1">
      <alignment horizontal="left" vertical="center"/>
    </xf>
    <xf numFmtId="0" fontId="1" fillId="34" borderId="3" xfId="0" applyFont="1" applyFill="1" applyBorder="1" applyAlignment="1">
      <alignment horizontal="center" vertical="center" wrapText="1"/>
    </xf>
    <xf numFmtId="0" fontId="1" fillId="34" borderId="3" xfId="0" applyFont="1" applyFill="1" applyBorder="1" applyAlignment="1">
      <alignment horizontal="center" vertical="center"/>
    </xf>
    <xf numFmtId="0" fontId="1" fillId="34" borderId="2" xfId="0" applyFont="1" applyFill="1" applyBorder="1" applyAlignment="1">
      <alignment horizontal="center" vertical="center"/>
    </xf>
    <xf numFmtId="164" fontId="24" fillId="0" borderId="0" xfId="37" applyFont="1" applyAlignment="1">
      <alignment vertical="center"/>
    </xf>
    <xf numFmtId="165" fontId="23" fillId="0" borderId="0" xfId="0" applyNumberFormat="1" applyFont="1"/>
    <xf numFmtId="0" fontId="26" fillId="36" borderId="3" xfId="32" applyFont="1" applyFill="1" applyBorder="1" applyAlignment="1">
      <alignment vertical="center" wrapText="1"/>
    </xf>
    <xf numFmtId="166" fontId="4" fillId="35" borderId="1" xfId="0" applyNumberFormat="1" applyFont="1" applyFill="1" applyBorder="1" applyAlignment="1">
      <alignment horizontal="center" vertical="center"/>
    </xf>
    <xf numFmtId="166" fontId="25" fillId="35" borderId="1" xfId="0" applyNumberFormat="1" applyFont="1" applyFill="1" applyBorder="1" applyAlignment="1">
      <alignment horizontal="center" vertical="center"/>
    </xf>
    <xf numFmtId="166" fontId="2" fillId="34" borderId="1" xfId="0" applyNumberFormat="1" applyFont="1" applyFill="1" applyBorder="1" applyAlignment="1">
      <alignment horizontal="center" vertical="center"/>
    </xf>
    <xf numFmtId="3" fontId="29" fillId="35" borderId="1" xfId="0" applyNumberFormat="1" applyFont="1" applyFill="1" applyBorder="1" applyAlignment="1">
      <alignment horizontal="center" vertical="center"/>
    </xf>
    <xf numFmtId="3" fontId="23" fillId="0" borderId="0" xfId="0" applyNumberFormat="1" applyFont="1" applyAlignment="1">
      <alignment horizontal="center"/>
    </xf>
    <xf numFmtId="166" fontId="30" fillId="35" borderId="1" xfId="0" applyNumberFormat="1" applyFont="1" applyFill="1" applyBorder="1" applyAlignment="1">
      <alignment horizontal="center" vertical="center"/>
    </xf>
    <xf numFmtId="167" fontId="2" fillId="34" borderId="1" xfId="0" applyNumberFormat="1" applyFont="1" applyFill="1" applyBorder="1" applyAlignment="1">
      <alignment horizontal="center" vertical="center"/>
    </xf>
    <xf numFmtId="167" fontId="25" fillId="35" borderId="1" xfId="0" applyNumberFormat="1" applyFont="1" applyFill="1" applyBorder="1" applyAlignment="1">
      <alignment horizontal="center" vertical="center"/>
    </xf>
    <xf numFmtId="166" fontId="32" fillId="34" borderId="1" xfId="0" applyNumberFormat="1" applyFont="1" applyFill="1" applyBorder="1" applyAlignment="1">
      <alignment horizontal="center" vertical="center"/>
    </xf>
    <xf numFmtId="0" fontId="33" fillId="35" borderId="1" xfId="0" applyFont="1" applyFill="1" applyBorder="1" applyAlignment="1">
      <alignment horizontal="center" vertical="center"/>
    </xf>
    <xf numFmtId="0" fontId="29" fillId="35" borderId="1" xfId="0" applyFont="1" applyFill="1" applyBorder="1" applyAlignment="1">
      <alignment horizontal="center" vertical="center"/>
    </xf>
    <xf numFmtId="0" fontId="32" fillId="3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4" fillId="0" borderId="0" xfId="44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" fillId="37" borderId="1" xfId="0" applyFont="1" applyFill="1" applyBorder="1" applyAlignment="1">
      <alignment horizontal="center" vertical="center"/>
    </xf>
    <xf numFmtId="167" fontId="2" fillId="38" borderId="1" xfId="0" applyNumberFormat="1" applyFont="1" applyFill="1" applyBorder="1" applyAlignment="1">
      <alignment horizontal="center" vertical="center"/>
    </xf>
    <xf numFmtId="166" fontId="35" fillId="34" borderId="1" xfId="0" applyNumberFormat="1" applyFont="1" applyFill="1" applyBorder="1" applyAlignment="1">
      <alignment horizontal="center" vertical="center"/>
    </xf>
    <xf numFmtId="166" fontId="36" fillId="34" borderId="1" xfId="0" applyNumberFormat="1" applyFont="1" applyFill="1" applyBorder="1" applyAlignment="1">
      <alignment horizontal="center" vertical="center"/>
    </xf>
    <xf numFmtId="166" fontId="36" fillId="37" borderId="1" xfId="0" applyNumberFormat="1" applyFont="1" applyFill="1" applyBorder="1" applyAlignment="1">
      <alignment horizontal="center" vertical="center"/>
    </xf>
    <xf numFmtId="0" fontId="26" fillId="36" borderId="13" xfId="32" applyFont="1" applyFill="1" applyBorder="1" applyAlignment="1">
      <alignment horizontal="center" vertical="center" wrapText="1"/>
    </xf>
    <xf numFmtId="0" fontId="26" fillId="36" borderId="14" xfId="32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/>
    </xf>
    <xf numFmtId="0" fontId="24" fillId="0" borderId="0" xfId="0" applyFont="1" applyAlignment="1"/>
    <xf numFmtId="0" fontId="31" fillId="0" borderId="0" xfId="44" applyFont="1" applyAlignment="1">
      <alignment horizontal="left" vertical="center"/>
    </xf>
  </cellXfs>
  <cellStyles count="45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çıklama Metni" xfId="19" builtinId="53" customBuiltin="1"/>
    <cellStyle name="Ana Başlık" xfId="20" builtinId="15" customBuiltin="1"/>
    <cellStyle name="Bağlı Hücre" xfId="21" builtinId="24" customBuiltin="1"/>
    <cellStyle name="Başlık 1" xfId="22" builtinId="16" customBuiltin="1"/>
    <cellStyle name="Başlık 2" xfId="23" builtinId="17" customBuiltin="1"/>
    <cellStyle name="Başlık 3" xfId="24" builtinId="18" customBuiltin="1"/>
    <cellStyle name="Başlık 4" xfId="25" builtinId="19" customBuiltin="1"/>
    <cellStyle name="Çıkış" xfId="26" builtinId="21" customBuiltin="1"/>
    <cellStyle name="Giriş" xfId="27" builtinId="20" customBuiltin="1"/>
    <cellStyle name="Hesaplama" xfId="28" builtinId="22" customBuiltin="1"/>
    <cellStyle name="İşaretli Hücre" xfId="29" builtinId="23" customBuiltin="1"/>
    <cellStyle name="İyi" xfId="30" builtinId="26" customBuiltin="1"/>
    <cellStyle name="Köprü" xfId="44" builtinId="8"/>
    <cellStyle name="Kötü" xfId="31" builtinId="27" customBuiltin="1"/>
    <cellStyle name="Normal" xfId="0" builtinId="0"/>
    <cellStyle name="Normal 2" xfId="32" xr:uid="{2B01DAFC-E825-444C-AEC1-09BD9271CD50}"/>
    <cellStyle name="Not" xfId="33" builtinId="10" customBuiltin="1"/>
    <cellStyle name="Nötr" xfId="34" builtinId="28" customBuiltin="1"/>
    <cellStyle name="Toplam" xfId="35" builtinId="25" customBuiltin="1"/>
    <cellStyle name="Uyarı Metni" xfId="36" builtinId="11" customBuiltin="1"/>
    <cellStyle name="Virgül" xfId="37" builtinId="3"/>
    <cellStyle name="Vurgu1" xfId="38" builtinId="29" customBuiltin="1"/>
    <cellStyle name="Vurgu2" xfId="39" builtinId="33" customBuiltin="1"/>
    <cellStyle name="Vurgu3" xfId="40" builtinId="37" customBuiltin="1"/>
    <cellStyle name="Vurgu4" xfId="41" builtinId="41" customBuiltin="1"/>
    <cellStyle name="Vurgu5" xfId="42" builtinId="45" customBuiltin="1"/>
    <cellStyle name="Vurgu6" xfId="43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tel:444854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tel:4448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3B1E9-AB4A-4F7E-A3B8-702574436FB5}">
  <sheetPr>
    <pageSetUpPr fitToPage="1"/>
  </sheetPr>
  <dimension ref="A1:K157"/>
  <sheetViews>
    <sheetView showGridLines="0" zoomScaleNormal="100" workbookViewId="0">
      <pane ySplit="2" topLeftCell="A140" activePane="bottomLeft" state="frozen"/>
      <selection pane="bottomLeft" activeCell="A142" sqref="A142:XFD149"/>
    </sheetView>
  </sheetViews>
  <sheetFormatPr defaultColWidth="9.140625" defaultRowHeight="12.75" x14ac:dyDescent="0.2"/>
  <cols>
    <col min="1" max="1" width="57.7109375" style="5" customWidth="1"/>
    <col min="2" max="2" width="14.7109375" style="7" customWidth="1"/>
    <col min="3" max="3" width="14.85546875" style="5" customWidth="1"/>
    <col min="4" max="4" width="27.42578125" style="7" customWidth="1"/>
    <col min="5" max="5" width="43.7109375" style="7" customWidth="1"/>
    <col min="6" max="6" width="45.85546875" style="7" customWidth="1"/>
    <col min="7" max="7" width="31.28515625" style="7" customWidth="1"/>
    <col min="8" max="9" width="9.140625" style="5"/>
    <col min="10" max="10" width="29" style="5" customWidth="1"/>
    <col min="11" max="11" width="25.140625" style="5" customWidth="1"/>
    <col min="12" max="16384" width="9.140625" style="5"/>
  </cols>
  <sheetData>
    <row r="1" spans="1:11" s="1" customFormat="1" ht="30" customHeight="1" x14ac:dyDescent="0.2">
      <c r="A1" s="52" t="s">
        <v>221</v>
      </c>
      <c r="B1" s="52"/>
      <c r="C1" s="52"/>
      <c r="D1" s="52"/>
      <c r="E1" s="52"/>
      <c r="F1" s="52"/>
      <c r="G1" s="53"/>
    </row>
    <row r="2" spans="1:11" s="1" customFormat="1" ht="137.25" customHeight="1" x14ac:dyDescent="0.2">
      <c r="A2" s="28" t="s">
        <v>215</v>
      </c>
      <c r="B2" s="28" t="s">
        <v>209</v>
      </c>
      <c r="C2" s="28" t="s">
        <v>218</v>
      </c>
      <c r="D2" s="21" t="s">
        <v>226</v>
      </c>
      <c r="E2" s="21" t="s">
        <v>227</v>
      </c>
      <c r="F2" s="21" t="s">
        <v>228</v>
      </c>
      <c r="G2" s="21" t="s">
        <v>216</v>
      </c>
    </row>
    <row r="3" spans="1:11" s="16" customFormat="1" ht="18" customHeight="1" x14ac:dyDescent="0.25">
      <c r="A3" s="13" t="s">
        <v>0</v>
      </c>
      <c r="B3" s="14"/>
      <c r="C3" s="15"/>
      <c r="D3" s="29"/>
      <c r="E3" s="29"/>
      <c r="F3" s="15"/>
      <c r="G3" s="15"/>
    </row>
    <row r="4" spans="1:11" s="6" customFormat="1" ht="18" customHeight="1" x14ac:dyDescent="0.25">
      <c r="A4" s="8" t="s">
        <v>50</v>
      </c>
      <c r="B4" s="23" t="s">
        <v>210</v>
      </c>
      <c r="C4" s="47" t="s">
        <v>233</v>
      </c>
      <c r="D4" s="31">
        <v>930000</v>
      </c>
      <c r="E4" s="37" t="s">
        <v>219</v>
      </c>
      <c r="F4" s="48">
        <f>MROUND((D4*0.75),5)</f>
        <v>697500</v>
      </c>
      <c r="G4" s="40" t="s">
        <v>217</v>
      </c>
    </row>
    <row r="5" spans="1:11" s="6" customFormat="1" ht="18" customHeight="1" x14ac:dyDescent="0.25">
      <c r="A5" s="8" t="s">
        <v>232</v>
      </c>
      <c r="B5" s="23" t="s">
        <v>210</v>
      </c>
      <c r="C5" s="47" t="s">
        <v>233</v>
      </c>
      <c r="D5" s="50">
        <v>1860000</v>
      </c>
      <c r="E5" s="49" t="s">
        <v>236</v>
      </c>
      <c r="F5" s="49" t="s">
        <v>236</v>
      </c>
      <c r="G5" s="40" t="s">
        <v>217</v>
      </c>
      <c r="J5" s="26"/>
      <c r="K5" s="26">
        <f>J5*0.15</f>
        <v>0</v>
      </c>
    </row>
    <row r="6" spans="1:11" s="6" customFormat="1" ht="18" customHeight="1" x14ac:dyDescent="0.25">
      <c r="A6" s="8" t="s">
        <v>67</v>
      </c>
      <c r="B6" s="23" t="s">
        <v>210</v>
      </c>
      <c r="C6" s="47" t="s">
        <v>234</v>
      </c>
      <c r="D6" s="31">
        <v>930000</v>
      </c>
      <c r="E6" s="31">
        <f>MROUND((D6*0.6),5)</f>
        <v>558000</v>
      </c>
      <c r="F6" s="35">
        <f>MROUND((D6*0.75),5)</f>
        <v>697500</v>
      </c>
      <c r="G6" s="40" t="s">
        <v>217</v>
      </c>
    </row>
    <row r="7" spans="1:11" s="6" customFormat="1" ht="18" customHeight="1" x14ac:dyDescent="0.25">
      <c r="A7" s="13" t="s">
        <v>3</v>
      </c>
      <c r="B7" s="11"/>
      <c r="C7" s="12"/>
      <c r="D7" s="30"/>
      <c r="E7" s="30"/>
      <c r="F7" s="36"/>
      <c r="G7" s="38"/>
    </row>
    <row r="8" spans="1:11" s="6" customFormat="1" ht="18" customHeight="1" x14ac:dyDescent="0.25">
      <c r="A8" s="8" t="s">
        <v>68</v>
      </c>
      <c r="B8" s="23" t="s">
        <v>210</v>
      </c>
      <c r="C8" s="10">
        <v>2</v>
      </c>
      <c r="D8" s="50">
        <v>1660000</v>
      </c>
      <c r="E8" s="49" t="s">
        <v>236</v>
      </c>
      <c r="F8" s="49" t="s">
        <v>236</v>
      </c>
      <c r="G8" s="40" t="s">
        <v>217</v>
      </c>
    </row>
    <row r="9" spans="1:11" s="6" customFormat="1" ht="18" customHeight="1" x14ac:dyDescent="0.25">
      <c r="A9" s="8" t="s">
        <v>69</v>
      </c>
      <c r="B9" s="23" t="s">
        <v>210</v>
      </c>
      <c r="C9" s="10">
        <v>50</v>
      </c>
      <c r="D9" s="31">
        <v>830000</v>
      </c>
      <c r="E9" s="31">
        <f>MROUND((D9*0.6),5)</f>
        <v>498000</v>
      </c>
      <c r="F9" s="35">
        <f>MROUND((D9*0.75),5)</f>
        <v>622500</v>
      </c>
      <c r="G9" s="40" t="s">
        <v>217</v>
      </c>
    </row>
    <row r="10" spans="1:11" s="6" customFormat="1" ht="18" customHeight="1" x14ac:dyDescent="0.25">
      <c r="A10" s="8" t="s">
        <v>31</v>
      </c>
      <c r="B10" s="23" t="s">
        <v>210</v>
      </c>
      <c r="C10" s="10">
        <v>1</v>
      </c>
      <c r="D10" s="50">
        <v>1660000</v>
      </c>
      <c r="E10" s="49" t="s">
        <v>236</v>
      </c>
      <c r="F10" s="49" t="s">
        <v>236</v>
      </c>
      <c r="G10" s="40" t="s">
        <v>217</v>
      </c>
    </row>
    <row r="11" spans="1:11" s="6" customFormat="1" ht="18" customHeight="1" x14ac:dyDescent="0.25">
      <c r="A11" s="8" t="s">
        <v>32</v>
      </c>
      <c r="B11" s="23" t="s">
        <v>210</v>
      </c>
      <c r="C11" s="10">
        <v>36</v>
      </c>
      <c r="D11" s="31">
        <v>830000</v>
      </c>
      <c r="E11" s="31">
        <f>MROUND((D11*0.6),5)</f>
        <v>498000</v>
      </c>
      <c r="F11" s="35">
        <f>MROUND((D11*0.75),5)</f>
        <v>622500</v>
      </c>
      <c r="G11" s="40" t="s">
        <v>217</v>
      </c>
    </row>
    <row r="12" spans="1:11" s="6" customFormat="1" ht="18" customHeight="1" x14ac:dyDescent="0.25">
      <c r="A12" s="13" t="s">
        <v>4</v>
      </c>
      <c r="B12" s="11"/>
      <c r="C12" s="12"/>
      <c r="D12" s="30"/>
      <c r="E12" s="30"/>
      <c r="F12" s="36"/>
      <c r="G12" s="38"/>
    </row>
    <row r="13" spans="1:11" s="6" customFormat="1" ht="18" customHeight="1" x14ac:dyDescent="0.25">
      <c r="A13" s="8" t="s">
        <v>98</v>
      </c>
      <c r="B13" s="23" t="s">
        <v>210</v>
      </c>
      <c r="C13" s="10">
        <v>22</v>
      </c>
      <c r="D13" s="31">
        <v>485000</v>
      </c>
      <c r="E13" s="31">
        <f>MROUND((D13*0.6),5)</f>
        <v>291000</v>
      </c>
      <c r="F13" s="35">
        <f>MROUND((D13*0.75),5)</f>
        <v>363750</v>
      </c>
      <c r="G13" s="40" t="s">
        <v>217</v>
      </c>
    </row>
    <row r="14" spans="1:11" s="6" customFormat="1" ht="18" customHeight="1" x14ac:dyDescent="0.25">
      <c r="A14" s="8" t="s">
        <v>22</v>
      </c>
      <c r="B14" s="23" t="s">
        <v>213</v>
      </c>
      <c r="C14" s="10">
        <v>1</v>
      </c>
      <c r="D14" s="50">
        <v>970000</v>
      </c>
      <c r="E14" s="49" t="s">
        <v>236</v>
      </c>
      <c r="F14" s="49" t="s">
        <v>236</v>
      </c>
      <c r="G14" s="40" t="s">
        <v>217</v>
      </c>
    </row>
    <row r="15" spans="1:11" s="6" customFormat="1" ht="18" customHeight="1" x14ac:dyDescent="0.25">
      <c r="A15" s="8" t="s">
        <v>23</v>
      </c>
      <c r="B15" s="23" t="s">
        <v>213</v>
      </c>
      <c r="C15" s="10">
        <v>13</v>
      </c>
      <c r="D15" s="31">
        <v>485000</v>
      </c>
      <c r="E15" s="31">
        <f>MROUND((D15*0.6),5)</f>
        <v>291000</v>
      </c>
      <c r="F15" s="35">
        <f>MROUND((D15*0.75),5)</f>
        <v>363750</v>
      </c>
      <c r="G15" s="40" t="s">
        <v>217</v>
      </c>
    </row>
    <row r="16" spans="1:11" s="6" customFormat="1" ht="18" customHeight="1" x14ac:dyDescent="0.25">
      <c r="A16" s="8" t="s">
        <v>99</v>
      </c>
      <c r="B16" s="23" t="s">
        <v>212</v>
      </c>
      <c r="C16" s="10">
        <v>1</v>
      </c>
      <c r="D16" s="50">
        <v>970000</v>
      </c>
      <c r="E16" s="49" t="s">
        <v>236</v>
      </c>
      <c r="F16" s="49" t="s">
        <v>236</v>
      </c>
      <c r="G16" s="40" t="s">
        <v>217</v>
      </c>
    </row>
    <row r="17" spans="1:7" s="6" customFormat="1" ht="18" customHeight="1" x14ac:dyDescent="0.25">
      <c r="A17" s="8" t="s">
        <v>100</v>
      </c>
      <c r="B17" s="23" t="s">
        <v>212</v>
      </c>
      <c r="C17" s="10">
        <v>32</v>
      </c>
      <c r="D17" s="31">
        <v>485000</v>
      </c>
      <c r="E17" s="31">
        <f>MROUND((D17*0.6),5)</f>
        <v>291000</v>
      </c>
      <c r="F17" s="35">
        <f>MROUND((D17*0.75),5)</f>
        <v>363750</v>
      </c>
      <c r="G17" s="40" t="s">
        <v>217</v>
      </c>
    </row>
    <row r="18" spans="1:7" s="6" customFormat="1" ht="18" customHeight="1" x14ac:dyDescent="0.25">
      <c r="A18" s="8" t="s">
        <v>10</v>
      </c>
      <c r="B18" s="23" t="s">
        <v>212</v>
      </c>
      <c r="C18" s="10">
        <v>24</v>
      </c>
      <c r="D18" s="31">
        <v>485000</v>
      </c>
      <c r="E18" s="31">
        <f>MROUND((D18*0.6),5)</f>
        <v>291000</v>
      </c>
      <c r="F18" s="35">
        <f>MROUND((D18*0.75),5)</f>
        <v>363750</v>
      </c>
      <c r="G18" s="40" t="s">
        <v>217</v>
      </c>
    </row>
    <row r="19" spans="1:7" s="6" customFormat="1" ht="18" customHeight="1" x14ac:dyDescent="0.25">
      <c r="A19" s="8" t="s">
        <v>101</v>
      </c>
      <c r="B19" s="23" t="s">
        <v>211</v>
      </c>
      <c r="C19" s="10">
        <v>1</v>
      </c>
      <c r="D19" s="50">
        <v>970000</v>
      </c>
      <c r="E19" s="49" t="s">
        <v>236</v>
      </c>
      <c r="F19" s="49" t="s">
        <v>236</v>
      </c>
      <c r="G19" s="40" t="s">
        <v>217</v>
      </c>
    </row>
    <row r="20" spans="1:7" s="6" customFormat="1" ht="18" customHeight="1" x14ac:dyDescent="0.25">
      <c r="A20" s="8" t="s">
        <v>102</v>
      </c>
      <c r="B20" s="23" t="s">
        <v>211</v>
      </c>
      <c r="C20" s="10">
        <v>47</v>
      </c>
      <c r="D20" s="31">
        <v>485000</v>
      </c>
      <c r="E20" s="31">
        <f>MROUND((D20*0.6),5)</f>
        <v>291000</v>
      </c>
      <c r="F20" s="35">
        <f>MROUND((D20*0.75),5)</f>
        <v>363750</v>
      </c>
      <c r="G20" s="40" t="s">
        <v>217</v>
      </c>
    </row>
    <row r="21" spans="1:7" s="6" customFormat="1" ht="18" customHeight="1" x14ac:dyDescent="0.25">
      <c r="A21" s="8" t="s">
        <v>113</v>
      </c>
      <c r="B21" s="23" t="s">
        <v>211</v>
      </c>
      <c r="C21" s="10">
        <v>1</v>
      </c>
      <c r="D21" s="50">
        <v>970000</v>
      </c>
      <c r="E21" s="49" t="s">
        <v>236</v>
      </c>
      <c r="F21" s="49" t="s">
        <v>236</v>
      </c>
      <c r="G21" s="40" t="s">
        <v>217</v>
      </c>
    </row>
    <row r="22" spans="1:7" s="6" customFormat="1" ht="18" customHeight="1" x14ac:dyDescent="0.25">
      <c r="A22" s="8" t="s">
        <v>121</v>
      </c>
      <c r="B22" s="23" t="s">
        <v>211</v>
      </c>
      <c r="C22" s="10">
        <v>33</v>
      </c>
      <c r="D22" s="31">
        <v>485000</v>
      </c>
      <c r="E22" s="31">
        <f>MROUND((D22*0.6),5)</f>
        <v>291000</v>
      </c>
      <c r="F22" s="35">
        <f>MROUND((D22*0.75),5)</f>
        <v>363750</v>
      </c>
      <c r="G22" s="40" t="s">
        <v>217</v>
      </c>
    </row>
    <row r="23" spans="1:7" s="6" customFormat="1" ht="18" customHeight="1" x14ac:dyDescent="0.25">
      <c r="A23" s="13" t="s">
        <v>16</v>
      </c>
      <c r="B23" s="11"/>
      <c r="C23" s="12"/>
      <c r="D23" s="30"/>
      <c r="E23" s="30"/>
      <c r="F23" s="36"/>
      <c r="G23" s="38"/>
    </row>
    <row r="24" spans="1:7" s="6" customFormat="1" ht="18" customHeight="1" x14ac:dyDescent="0.25">
      <c r="A24" s="8" t="s">
        <v>84</v>
      </c>
      <c r="B24" s="23" t="s">
        <v>210</v>
      </c>
      <c r="C24" s="10">
        <v>23</v>
      </c>
      <c r="D24" s="31">
        <v>485000</v>
      </c>
      <c r="E24" s="31">
        <f>MROUND((D24*0.6),5)</f>
        <v>291000</v>
      </c>
      <c r="F24" s="35">
        <f>MROUND((D24*0.75),5)</f>
        <v>363750</v>
      </c>
      <c r="G24" s="40" t="s">
        <v>217</v>
      </c>
    </row>
    <row r="25" spans="1:7" s="6" customFormat="1" ht="18" customHeight="1" x14ac:dyDescent="0.25">
      <c r="A25" s="8" t="s">
        <v>46</v>
      </c>
      <c r="B25" s="23" t="s">
        <v>212</v>
      </c>
      <c r="C25" s="10">
        <v>1</v>
      </c>
      <c r="D25" s="50">
        <v>1380000</v>
      </c>
      <c r="E25" s="49" t="s">
        <v>236</v>
      </c>
      <c r="F25" s="49" t="s">
        <v>236</v>
      </c>
      <c r="G25" s="40" t="s">
        <v>217</v>
      </c>
    </row>
    <row r="26" spans="1:7" s="6" customFormat="1" ht="18" customHeight="1" x14ac:dyDescent="0.25">
      <c r="A26" s="8" t="s">
        <v>47</v>
      </c>
      <c r="B26" s="23" t="s">
        <v>212</v>
      </c>
      <c r="C26" s="10">
        <v>57</v>
      </c>
      <c r="D26" s="31">
        <v>690000</v>
      </c>
      <c r="E26" s="31">
        <f>MROUND((D26*0.6),5)</f>
        <v>414000</v>
      </c>
      <c r="F26" s="35">
        <f>MROUND((D26*0.75),5)</f>
        <v>517500</v>
      </c>
      <c r="G26" s="40" t="s">
        <v>217</v>
      </c>
    </row>
    <row r="27" spans="1:7" s="6" customFormat="1" ht="18" customHeight="1" x14ac:dyDescent="0.25">
      <c r="A27" s="8" t="s">
        <v>48</v>
      </c>
      <c r="B27" s="23" t="s">
        <v>212</v>
      </c>
      <c r="C27" s="10">
        <v>2</v>
      </c>
      <c r="D27" s="50">
        <v>1380000</v>
      </c>
      <c r="E27" s="49" t="s">
        <v>236</v>
      </c>
      <c r="F27" s="49" t="s">
        <v>236</v>
      </c>
      <c r="G27" s="40" t="s">
        <v>217</v>
      </c>
    </row>
    <row r="28" spans="1:7" s="6" customFormat="1" ht="18" customHeight="1" x14ac:dyDescent="0.25">
      <c r="A28" s="8" t="s">
        <v>49</v>
      </c>
      <c r="B28" s="23" t="s">
        <v>212</v>
      </c>
      <c r="C28" s="10">
        <v>68</v>
      </c>
      <c r="D28" s="31">
        <v>690000</v>
      </c>
      <c r="E28" s="31">
        <f>MROUND((D28*0.6),5)</f>
        <v>414000</v>
      </c>
      <c r="F28" s="35">
        <f>MROUND((D28*0.75),5)</f>
        <v>517500</v>
      </c>
      <c r="G28" s="40" t="s">
        <v>217</v>
      </c>
    </row>
    <row r="29" spans="1:7" s="6" customFormat="1" ht="18" customHeight="1" x14ac:dyDescent="0.25">
      <c r="A29" s="8" t="s">
        <v>53</v>
      </c>
      <c r="B29" s="23" t="s">
        <v>212</v>
      </c>
      <c r="C29" s="10">
        <v>2</v>
      </c>
      <c r="D29" s="50">
        <v>970000</v>
      </c>
      <c r="E29" s="49" t="s">
        <v>236</v>
      </c>
      <c r="F29" s="49" t="s">
        <v>236</v>
      </c>
      <c r="G29" s="40" t="s">
        <v>217</v>
      </c>
    </row>
    <row r="30" spans="1:7" s="6" customFormat="1" ht="18" customHeight="1" x14ac:dyDescent="0.25">
      <c r="A30" s="8" t="s">
        <v>54</v>
      </c>
      <c r="B30" s="23" t="s">
        <v>212</v>
      </c>
      <c r="C30" s="10">
        <v>38</v>
      </c>
      <c r="D30" s="31">
        <v>485000</v>
      </c>
      <c r="E30" s="31">
        <f>MROUND((D30*0.6),5)</f>
        <v>291000</v>
      </c>
      <c r="F30" s="35">
        <f>MROUND((D30*0.75),5)</f>
        <v>363750</v>
      </c>
      <c r="G30" s="40" t="s">
        <v>217</v>
      </c>
    </row>
    <row r="31" spans="1:7" s="6" customFormat="1" ht="18" customHeight="1" x14ac:dyDescent="0.25">
      <c r="A31" s="8" t="s">
        <v>44</v>
      </c>
      <c r="B31" s="23" t="s">
        <v>211</v>
      </c>
      <c r="C31" s="10">
        <v>2</v>
      </c>
      <c r="D31" s="50">
        <v>970000</v>
      </c>
      <c r="E31" s="49" t="s">
        <v>236</v>
      </c>
      <c r="F31" s="49" t="s">
        <v>236</v>
      </c>
      <c r="G31" s="40" t="s">
        <v>217</v>
      </c>
    </row>
    <row r="32" spans="1:7" s="6" customFormat="1" ht="18" customHeight="1" x14ac:dyDescent="0.25">
      <c r="A32" s="8" t="s">
        <v>45</v>
      </c>
      <c r="B32" s="23" t="s">
        <v>211</v>
      </c>
      <c r="C32" s="10">
        <v>5</v>
      </c>
      <c r="D32" s="31">
        <v>485000</v>
      </c>
      <c r="E32" s="37" t="s">
        <v>219</v>
      </c>
      <c r="F32" s="35">
        <f>MROUND((D32*0.75),5)</f>
        <v>363750</v>
      </c>
      <c r="G32" s="40" t="s">
        <v>217</v>
      </c>
    </row>
    <row r="33" spans="1:7" s="6" customFormat="1" ht="18" customHeight="1" x14ac:dyDescent="0.25">
      <c r="A33" s="8" t="s">
        <v>63</v>
      </c>
      <c r="B33" s="23" t="s">
        <v>211</v>
      </c>
      <c r="C33" s="10">
        <v>12</v>
      </c>
      <c r="D33" s="31">
        <v>485000</v>
      </c>
      <c r="E33" s="31">
        <f>MROUND((D33*0.6),5)</f>
        <v>291000</v>
      </c>
      <c r="F33" s="35">
        <f>MROUND((D33*0.75),5)</f>
        <v>363750</v>
      </c>
      <c r="G33" s="40" t="s">
        <v>217</v>
      </c>
    </row>
    <row r="34" spans="1:7" s="6" customFormat="1" ht="18" customHeight="1" x14ac:dyDescent="0.25">
      <c r="A34" s="8" t="s">
        <v>119</v>
      </c>
      <c r="B34" s="23" t="s">
        <v>210</v>
      </c>
      <c r="C34" s="10">
        <v>1</v>
      </c>
      <c r="D34" s="50">
        <v>870000</v>
      </c>
      <c r="E34" s="49" t="s">
        <v>236</v>
      </c>
      <c r="F34" s="49" t="s">
        <v>236</v>
      </c>
      <c r="G34" s="40" t="s">
        <v>217</v>
      </c>
    </row>
    <row r="35" spans="1:7" s="6" customFormat="1" ht="18" customHeight="1" x14ac:dyDescent="0.25">
      <c r="A35" s="8" t="s">
        <v>120</v>
      </c>
      <c r="B35" s="23" t="s">
        <v>210</v>
      </c>
      <c r="C35" s="10">
        <v>14</v>
      </c>
      <c r="D35" s="31">
        <v>435000</v>
      </c>
      <c r="E35" s="31">
        <f>MROUND((D35*0.6),5)</f>
        <v>261000</v>
      </c>
      <c r="F35" s="35">
        <f>MROUND((D35*0.75),5)</f>
        <v>326250</v>
      </c>
      <c r="G35" s="40" t="s">
        <v>217</v>
      </c>
    </row>
    <row r="36" spans="1:7" s="6" customFormat="1" ht="18" customHeight="1" x14ac:dyDescent="0.25">
      <c r="A36" s="8" t="s">
        <v>85</v>
      </c>
      <c r="B36" s="23" t="s">
        <v>210</v>
      </c>
      <c r="C36" s="10">
        <v>1</v>
      </c>
      <c r="D36" s="50">
        <v>1080000</v>
      </c>
      <c r="E36" s="49" t="s">
        <v>236</v>
      </c>
      <c r="F36" s="49" t="s">
        <v>236</v>
      </c>
      <c r="G36" s="40" t="s">
        <v>217</v>
      </c>
    </row>
    <row r="37" spans="1:7" s="6" customFormat="1" ht="18" customHeight="1" x14ac:dyDescent="0.25">
      <c r="A37" s="8" t="s">
        <v>86</v>
      </c>
      <c r="B37" s="23" t="s">
        <v>210</v>
      </c>
      <c r="C37" s="10">
        <v>17</v>
      </c>
      <c r="D37" s="31">
        <v>540000</v>
      </c>
      <c r="E37" s="31">
        <f>MROUND((D37*0.6),5)</f>
        <v>324000</v>
      </c>
      <c r="F37" s="35">
        <f>MROUND((D37*0.75),5)</f>
        <v>405000</v>
      </c>
      <c r="G37" s="40" t="s">
        <v>217</v>
      </c>
    </row>
    <row r="38" spans="1:7" s="6" customFormat="1" ht="18" customHeight="1" x14ac:dyDescent="0.25">
      <c r="A38" s="8" t="s">
        <v>20</v>
      </c>
      <c r="B38" s="23" t="s">
        <v>210</v>
      </c>
      <c r="C38" s="10">
        <v>1</v>
      </c>
      <c r="D38" s="50">
        <v>1080000</v>
      </c>
      <c r="E38" s="49" t="s">
        <v>236</v>
      </c>
      <c r="F38" s="49" t="s">
        <v>236</v>
      </c>
      <c r="G38" s="40" t="s">
        <v>217</v>
      </c>
    </row>
    <row r="39" spans="1:7" s="6" customFormat="1" ht="18" customHeight="1" x14ac:dyDescent="0.25">
      <c r="A39" s="8" t="s">
        <v>64</v>
      </c>
      <c r="B39" s="23" t="s">
        <v>210</v>
      </c>
      <c r="C39" s="10">
        <v>27</v>
      </c>
      <c r="D39" s="31">
        <v>540000</v>
      </c>
      <c r="E39" s="31">
        <f>MROUND((D39*0.6),5)</f>
        <v>324000</v>
      </c>
      <c r="F39" s="35">
        <f>MROUND((D39*0.75),5)</f>
        <v>405000</v>
      </c>
      <c r="G39" s="40" t="s">
        <v>217</v>
      </c>
    </row>
    <row r="40" spans="1:7" s="6" customFormat="1" ht="18" customHeight="1" x14ac:dyDescent="0.25">
      <c r="A40" s="13" t="s">
        <v>7</v>
      </c>
      <c r="B40" s="11"/>
      <c r="C40" s="12"/>
      <c r="D40" s="30"/>
      <c r="E40" s="30"/>
      <c r="F40" s="36"/>
      <c r="G40" s="38"/>
    </row>
    <row r="41" spans="1:7" s="6" customFormat="1" ht="18" customHeight="1" x14ac:dyDescent="0.25">
      <c r="A41" s="8" t="s">
        <v>8</v>
      </c>
      <c r="B41" s="23" t="s">
        <v>211</v>
      </c>
      <c r="C41" s="10">
        <v>3</v>
      </c>
      <c r="D41" s="50">
        <v>970000</v>
      </c>
      <c r="E41" s="49" t="s">
        <v>236</v>
      </c>
      <c r="F41" s="49" t="s">
        <v>236</v>
      </c>
      <c r="G41" s="40" t="s">
        <v>217</v>
      </c>
    </row>
    <row r="42" spans="1:7" s="6" customFormat="1" ht="18" customHeight="1" x14ac:dyDescent="0.25">
      <c r="A42" s="8" t="s">
        <v>9</v>
      </c>
      <c r="B42" s="23" t="s">
        <v>211</v>
      </c>
      <c r="C42" s="10">
        <v>49</v>
      </c>
      <c r="D42" s="31">
        <v>485000</v>
      </c>
      <c r="E42" s="31">
        <f>MROUND((D42*0.6),5)</f>
        <v>291000</v>
      </c>
      <c r="F42" s="35">
        <f>MROUND((D42*0.75),5)</f>
        <v>363750</v>
      </c>
      <c r="G42" s="40" t="s">
        <v>217</v>
      </c>
    </row>
    <row r="43" spans="1:7" s="6" customFormat="1" ht="18" customHeight="1" x14ac:dyDescent="0.25">
      <c r="A43" s="13" t="s">
        <v>1</v>
      </c>
      <c r="B43" s="11"/>
      <c r="C43" s="12"/>
      <c r="D43" s="30"/>
      <c r="E43" s="30"/>
      <c r="F43" s="36"/>
      <c r="G43" s="38"/>
    </row>
    <row r="44" spans="1:7" s="6" customFormat="1" ht="18" customHeight="1" x14ac:dyDescent="0.25">
      <c r="A44" s="8" t="s">
        <v>117</v>
      </c>
      <c r="B44" s="23" t="s">
        <v>212</v>
      </c>
      <c r="C44" s="10">
        <v>2</v>
      </c>
      <c r="D44" s="50">
        <v>890000</v>
      </c>
      <c r="E44" s="49" t="s">
        <v>236</v>
      </c>
      <c r="F44" s="49" t="s">
        <v>236</v>
      </c>
      <c r="G44" s="40" t="s">
        <v>217</v>
      </c>
    </row>
    <row r="45" spans="1:7" s="6" customFormat="1" ht="18" customHeight="1" x14ac:dyDescent="0.25">
      <c r="A45" s="8" t="s">
        <v>118</v>
      </c>
      <c r="B45" s="23" t="s">
        <v>212</v>
      </c>
      <c r="C45" s="10">
        <v>28</v>
      </c>
      <c r="D45" s="31">
        <v>445000</v>
      </c>
      <c r="E45" s="31">
        <f>MROUND((D45*0.6),5)</f>
        <v>267000</v>
      </c>
      <c r="F45" s="35">
        <f>MROUND((D45*0.75),5)</f>
        <v>333750</v>
      </c>
      <c r="G45" s="40" t="s">
        <v>217</v>
      </c>
    </row>
    <row r="46" spans="1:7" s="6" customFormat="1" ht="18" customHeight="1" x14ac:dyDescent="0.25">
      <c r="A46" s="8" t="s">
        <v>55</v>
      </c>
      <c r="B46" s="23" t="s">
        <v>212</v>
      </c>
      <c r="C46" s="10">
        <v>4</v>
      </c>
      <c r="D46" s="50">
        <v>890000</v>
      </c>
      <c r="E46" s="49" t="s">
        <v>236</v>
      </c>
      <c r="F46" s="49" t="s">
        <v>236</v>
      </c>
      <c r="G46" s="40" t="s">
        <v>217</v>
      </c>
    </row>
    <row r="47" spans="1:7" s="6" customFormat="1" ht="18" customHeight="1" x14ac:dyDescent="0.25">
      <c r="A47" s="8" t="s">
        <v>56</v>
      </c>
      <c r="B47" s="23" t="s">
        <v>212</v>
      </c>
      <c r="C47" s="10">
        <v>65</v>
      </c>
      <c r="D47" s="31">
        <v>445000</v>
      </c>
      <c r="E47" s="31">
        <f>MROUND((D47*0.6),5)</f>
        <v>267000</v>
      </c>
      <c r="F47" s="35">
        <f>MROUND((D47*0.75),5)</f>
        <v>333750</v>
      </c>
      <c r="G47" s="40" t="s">
        <v>217</v>
      </c>
    </row>
    <row r="48" spans="1:7" s="6" customFormat="1" ht="18" customHeight="1" x14ac:dyDescent="0.25">
      <c r="A48" s="8" t="s">
        <v>72</v>
      </c>
      <c r="B48" s="23" t="s">
        <v>212</v>
      </c>
      <c r="C48" s="10">
        <v>1</v>
      </c>
      <c r="D48" s="50">
        <v>890000</v>
      </c>
      <c r="E48" s="49" t="s">
        <v>236</v>
      </c>
      <c r="F48" s="49" t="s">
        <v>236</v>
      </c>
      <c r="G48" s="40" t="s">
        <v>217</v>
      </c>
    </row>
    <row r="49" spans="1:7" s="6" customFormat="1" ht="18" customHeight="1" x14ac:dyDescent="0.25">
      <c r="A49" s="8" t="s">
        <v>73</v>
      </c>
      <c r="B49" s="23" t="s">
        <v>212</v>
      </c>
      <c r="C49" s="10">
        <v>41</v>
      </c>
      <c r="D49" s="31">
        <v>445000</v>
      </c>
      <c r="E49" s="31">
        <f>MROUND((D49*0.6),5)</f>
        <v>267000</v>
      </c>
      <c r="F49" s="35">
        <f>MROUND((D49*0.75),5)</f>
        <v>333750</v>
      </c>
      <c r="G49" s="40" t="s">
        <v>217</v>
      </c>
    </row>
    <row r="50" spans="1:7" s="6" customFormat="1" ht="18" customHeight="1" x14ac:dyDescent="0.25">
      <c r="A50" s="8" t="s">
        <v>122</v>
      </c>
      <c r="B50" s="23" t="s">
        <v>212</v>
      </c>
      <c r="C50" s="10">
        <v>2</v>
      </c>
      <c r="D50" s="50">
        <v>890000</v>
      </c>
      <c r="E50" s="49" t="s">
        <v>236</v>
      </c>
      <c r="F50" s="49" t="s">
        <v>236</v>
      </c>
      <c r="G50" s="40" t="s">
        <v>217</v>
      </c>
    </row>
    <row r="51" spans="1:7" s="6" customFormat="1" ht="18" customHeight="1" x14ac:dyDescent="0.25">
      <c r="A51" s="8" t="s">
        <v>123</v>
      </c>
      <c r="B51" s="23" t="s">
        <v>212</v>
      </c>
      <c r="C51" s="10">
        <v>45</v>
      </c>
      <c r="D51" s="31">
        <v>445000</v>
      </c>
      <c r="E51" s="31">
        <f>MROUND((D51*0.6),5)</f>
        <v>267000</v>
      </c>
      <c r="F51" s="35">
        <f>MROUND((D51*0.75),5)</f>
        <v>333750</v>
      </c>
      <c r="G51" s="40" t="s">
        <v>217</v>
      </c>
    </row>
    <row r="52" spans="1:7" s="6" customFormat="1" ht="18" customHeight="1" x14ac:dyDescent="0.25">
      <c r="A52" s="8" t="s">
        <v>57</v>
      </c>
      <c r="B52" s="23" t="s">
        <v>212</v>
      </c>
      <c r="C52" s="10">
        <v>1</v>
      </c>
      <c r="D52" s="50">
        <v>890000</v>
      </c>
      <c r="E52" s="49" t="s">
        <v>236</v>
      </c>
      <c r="F52" s="49" t="s">
        <v>236</v>
      </c>
      <c r="G52" s="40" t="s">
        <v>217</v>
      </c>
    </row>
    <row r="53" spans="1:7" s="6" customFormat="1" ht="18" customHeight="1" x14ac:dyDescent="0.25">
      <c r="A53" s="8" t="s">
        <v>58</v>
      </c>
      <c r="B53" s="23" t="s">
        <v>212</v>
      </c>
      <c r="C53" s="10">
        <v>50</v>
      </c>
      <c r="D53" s="31">
        <v>445000</v>
      </c>
      <c r="E53" s="31">
        <f>MROUND((D53*0.6),5)</f>
        <v>267000</v>
      </c>
      <c r="F53" s="35">
        <f>MROUND((D53*0.75),5)</f>
        <v>333750</v>
      </c>
      <c r="G53" s="40" t="s">
        <v>217</v>
      </c>
    </row>
    <row r="54" spans="1:7" s="6" customFormat="1" ht="18" customHeight="1" x14ac:dyDescent="0.25">
      <c r="A54" s="8" t="s">
        <v>94</v>
      </c>
      <c r="B54" s="23" t="s">
        <v>212</v>
      </c>
      <c r="C54" s="10">
        <v>1</v>
      </c>
      <c r="D54" s="50">
        <v>890000</v>
      </c>
      <c r="E54" s="49" t="s">
        <v>236</v>
      </c>
      <c r="F54" s="49" t="s">
        <v>236</v>
      </c>
      <c r="G54" s="40" t="s">
        <v>217</v>
      </c>
    </row>
    <row r="55" spans="1:7" s="6" customFormat="1" ht="18" customHeight="1" x14ac:dyDescent="0.25">
      <c r="A55" s="8" t="s">
        <v>95</v>
      </c>
      <c r="B55" s="23" t="s">
        <v>212</v>
      </c>
      <c r="C55" s="10">
        <v>29</v>
      </c>
      <c r="D55" s="31">
        <v>445000</v>
      </c>
      <c r="E55" s="31">
        <f>MROUND((D55*0.6),5)</f>
        <v>267000</v>
      </c>
      <c r="F55" s="35">
        <f>MROUND((D55*0.75),5)</f>
        <v>333750</v>
      </c>
      <c r="G55" s="40" t="s">
        <v>217</v>
      </c>
    </row>
    <row r="56" spans="1:7" s="6" customFormat="1" ht="18" customHeight="1" x14ac:dyDescent="0.25">
      <c r="A56" s="13" t="s">
        <v>2</v>
      </c>
      <c r="B56" s="11"/>
      <c r="C56" s="12"/>
      <c r="D56" s="30"/>
      <c r="E56" s="30"/>
      <c r="F56" s="36"/>
      <c r="G56" s="38"/>
    </row>
    <row r="57" spans="1:7" s="6" customFormat="1" ht="18" customHeight="1" x14ac:dyDescent="0.25">
      <c r="A57" s="8" t="s">
        <v>11</v>
      </c>
      <c r="B57" s="23" t="s">
        <v>211</v>
      </c>
      <c r="C57" s="10">
        <v>22</v>
      </c>
      <c r="D57" s="31">
        <v>585000</v>
      </c>
      <c r="E57" s="31">
        <f>MROUND((D57*0.6),5)</f>
        <v>351000</v>
      </c>
      <c r="F57" s="35">
        <f>MROUND((D57*0.75),5)</f>
        <v>438750</v>
      </c>
      <c r="G57" s="40" t="s">
        <v>217</v>
      </c>
    </row>
    <row r="58" spans="1:7" s="6" customFormat="1" ht="18" customHeight="1" x14ac:dyDescent="0.25">
      <c r="A58" s="8" t="s">
        <v>27</v>
      </c>
      <c r="B58" s="23" t="s">
        <v>211</v>
      </c>
      <c r="C58" s="10">
        <v>1</v>
      </c>
      <c r="D58" s="50">
        <v>1170000</v>
      </c>
      <c r="E58" s="49" t="s">
        <v>236</v>
      </c>
      <c r="F58" s="49" t="s">
        <v>236</v>
      </c>
      <c r="G58" s="40" t="s">
        <v>217</v>
      </c>
    </row>
    <row r="59" spans="1:7" s="6" customFormat="1" ht="18" customHeight="1" x14ac:dyDescent="0.25">
      <c r="A59" s="8" t="s">
        <v>28</v>
      </c>
      <c r="B59" s="23" t="s">
        <v>211</v>
      </c>
      <c r="C59" s="10">
        <v>35</v>
      </c>
      <c r="D59" s="31">
        <v>585000</v>
      </c>
      <c r="E59" s="31">
        <f>MROUND((D59*0.6),5)</f>
        <v>351000</v>
      </c>
      <c r="F59" s="35">
        <f>MROUND((D59*0.75),5)</f>
        <v>438750</v>
      </c>
      <c r="G59" s="40" t="s">
        <v>217</v>
      </c>
    </row>
    <row r="60" spans="1:7" s="6" customFormat="1" ht="18" customHeight="1" x14ac:dyDescent="0.25">
      <c r="A60" s="8" t="s">
        <v>89</v>
      </c>
      <c r="B60" s="23" t="s">
        <v>211</v>
      </c>
      <c r="C60" s="10">
        <v>49</v>
      </c>
      <c r="D60" s="31">
        <v>485000</v>
      </c>
      <c r="E60" s="31">
        <f>MROUND((D60*0.6),5)</f>
        <v>291000</v>
      </c>
      <c r="F60" s="35">
        <f>MROUND((D60*0.75),5)</f>
        <v>363750</v>
      </c>
      <c r="G60" s="40" t="s">
        <v>217</v>
      </c>
    </row>
    <row r="61" spans="1:7" s="6" customFormat="1" ht="18" customHeight="1" x14ac:dyDescent="0.25">
      <c r="A61" s="8" t="s">
        <v>51</v>
      </c>
      <c r="B61" s="23" t="s">
        <v>211</v>
      </c>
      <c r="C61" s="10">
        <v>1</v>
      </c>
      <c r="D61" s="50">
        <v>970000</v>
      </c>
      <c r="E61" s="49" t="s">
        <v>236</v>
      </c>
      <c r="F61" s="49" t="s">
        <v>236</v>
      </c>
      <c r="G61" s="40" t="s">
        <v>217</v>
      </c>
    </row>
    <row r="62" spans="1:7" s="6" customFormat="1" ht="18" customHeight="1" x14ac:dyDescent="0.25">
      <c r="A62" s="8" t="s">
        <v>52</v>
      </c>
      <c r="B62" s="23" t="s">
        <v>211</v>
      </c>
      <c r="C62" s="10">
        <v>28</v>
      </c>
      <c r="D62" s="31">
        <v>485000</v>
      </c>
      <c r="E62" s="31">
        <f>MROUND((D62*0.6),5)</f>
        <v>291000</v>
      </c>
      <c r="F62" s="35">
        <f>MROUND((D62*0.75),5)</f>
        <v>363750</v>
      </c>
      <c r="G62" s="40" t="s">
        <v>217</v>
      </c>
    </row>
    <row r="63" spans="1:7" s="6" customFormat="1" ht="18" customHeight="1" x14ac:dyDescent="0.25">
      <c r="A63" s="8" t="s">
        <v>29</v>
      </c>
      <c r="B63" s="23" t="s">
        <v>211</v>
      </c>
      <c r="C63" s="10">
        <v>2</v>
      </c>
      <c r="D63" s="50">
        <v>970000</v>
      </c>
      <c r="E63" s="49" t="s">
        <v>236</v>
      </c>
      <c r="F63" s="49" t="s">
        <v>236</v>
      </c>
      <c r="G63" s="40" t="s">
        <v>217</v>
      </c>
    </row>
    <row r="64" spans="1:7" s="6" customFormat="1" ht="18" customHeight="1" x14ac:dyDescent="0.25">
      <c r="A64" s="8" t="s">
        <v>30</v>
      </c>
      <c r="B64" s="23" t="s">
        <v>211</v>
      </c>
      <c r="C64" s="10">
        <v>58</v>
      </c>
      <c r="D64" s="31">
        <v>485000</v>
      </c>
      <c r="E64" s="31">
        <f>MROUND((D64*0.6),5)</f>
        <v>291000</v>
      </c>
      <c r="F64" s="35">
        <f>MROUND((D64*0.75),5)</f>
        <v>363750</v>
      </c>
      <c r="G64" s="40" t="s">
        <v>217</v>
      </c>
    </row>
    <row r="65" spans="1:7" s="6" customFormat="1" ht="18" customHeight="1" x14ac:dyDescent="0.25">
      <c r="A65" s="8" t="s">
        <v>114</v>
      </c>
      <c r="B65" s="9" t="s">
        <v>212</v>
      </c>
      <c r="C65" s="10">
        <v>1</v>
      </c>
      <c r="D65" s="51">
        <v>970000</v>
      </c>
      <c r="E65" s="49" t="s">
        <v>236</v>
      </c>
      <c r="F65" s="49" t="s">
        <v>236</v>
      </c>
      <c r="G65" s="40" t="s">
        <v>217</v>
      </c>
    </row>
    <row r="66" spans="1:7" s="6" customFormat="1" ht="18" customHeight="1" x14ac:dyDescent="0.25">
      <c r="A66" s="13" t="s">
        <v>17</v>
      </c>
      <c r="B66" s="11"/>
      <c r="C66" s="12"/>
      <c r="D66" s="30"/>
      <c r="E66" s="30"/>
      <c r="F66" s="36"/>
      <c r="G66" s="38"/>
    </row>
    <row r="67" spans="1:7" s="6" customFormat="1" ht="18" customHeight="1" x14ac:dyDescent="0.25">
      <c r="A67" s="8" t="s">
        <v>111</v>
      </c>
      <c r="B67" s="23" t="s">
        <v>211</v>
      </c>
      <c r="C67" s="10">
        <v>1</v>
      </c>
      <c r="D67" s="50">
        <v>970000</v>
      </c>
      <c r="E67" s="49" t="s">
        <v>236</v>
      </c>
      <c r="F67" s="49" t="s">
        <v>236</v>
      </c>
      <c r="G67" s="40" t="s">
        <v>217</v>
      </c>
    </row>
    <row r="68" spans="1:7" s="6" customFormat="1" ht="18" customHeight="1" x14ac:dyDescent="0.25">
      <c r="A68" s="8" t="s">
        <v>112</v>
      </c>
      <c r="B68" s="23" t="s">
        <v>211</v>
      </c>
      <c r="C68" s="10">
        <v>29</v>
      </c>
      <c r="D68" s="31">
        <v>485000</v>
      </c>
      <c r="E68" s="31">
        <f>MROUND((D68*0.6),5)</f>
        <v>291000</v>
      </c>
      <c r="F68" s="35">
        <f>MROUND((D68*0.75),5)</f>
        <v>363750</v>
      </c>
      <c r="G68" s="40" t="s">
        <v>217</v>
      </c>
    </row>
    <row r="69" spans="1:7" s="6" customFormat="1" ht="18" customHeight="1" x14ac:dyDescent="0.25">
      <c r="A69" s="8" t="s">
        <v>18</v>
      </c>
      <c r="B69" s="23" t="s">
        <v>211</v>
      </c>
      <c r="C69" s="10">
        <v>1</v>
      </c>
      <c r="D69" s="50">
        <v>970000</v>
      </c>
      <c r="E69" s="49" t="s">
        <v>236</v>
      </c>
      <c r="F69" s="49" t="s">
        <v>236</v>
      </c>
      <c r="G69" s="40" t="s">
        <v>217</v>
      </c>
    </row>
    <row r="70" spans="1:7" s="6" customFormat="1" ht="18" customHeight="1" x14ac:dyDescent="0.25">
      <c r="A70" s="8" t="s">
        <v>97</v>
      </c>
      <c r="B70" s="23" t="s">
        <v>211</v>
      </c>
      <c r="C70" s="10">
        <v>41</v>
      </c>
      <c r="D70" s="31">
        <v>485000</v>
      </c>
      <c r="E70" s="31">
        <f>MROUND((D70*0.6),5)</f>
        <v>291000</v>
      </c>
      <c r="F70" s="35">
        <f>MROUND((D70*0.75),5)</f>
        <v>363750</v>
      </c>
      <c r="G70" s="40" t="s">
        <v>217</v>
      </c>
    </row>
    <row r="71" spans="1:7" s="6" customFormat="1" ht="18" customHeight="1" x14ac:dyDescent="0.25">
      <c r="A71" s="8" t="s">
        <v>110</v>
      </c>
      <c r="B71" s="23" t="s">
        <v>211</v>
      </c>
      <c r="C71" s="10">
        <v>39</v>
      </c>
      <c r="D71" s="31">
        <v>485000</v>
      </c>
      <c r="E71" s="31">
        <f>MROUND((D71*0.6),5)</f>
        <v>291000</v>
      </c>
      <c r="F71" s="35">
        <f>MROUND((D71*0.75),5)</f>
        <v>363750</v>
      </c>
      <c r="G71" s="40" t="s">
        <v>217</v>
      </c>
    </row>
    <row r="72" spans="1:7" s="6" customFormat="1" ht="18" customHeight="1" x14ac:dyDescent="0.25">
      <c r="A72" s="8" t="s">
        <v>92</v>
      </c>
      <c r="B72" s="23" t="s">
        <v>211</v>
      </c>
      <c r="C72" s="10">
        <v>2</v>
      </c>
      <c r="D72" s="50">
        <v>970000</v>
      </c>
      <c r="E72" s="49" t="s">
        <v>236</v>
      </c>
      <c r="F72" s="49" t="s">
        <v>236</v>
      </c>
      <c r="G72" s="40" t="s">
        <v>217</v>
      </c>
    </row>
    <row r="73" spans="1:7" s="6" customFormat="1" ht="18" customHeight="1" x14ac:dyDescent="0.25">
      <c r="A73" s="8" t="s">
        <v>93</v>
      </c>
      <c r="B73" s="23" t="s">
        <v>211</v>
      </c>
      <c r="C73" s="10">
        <v>15</v>
      </c>
      <c r="D73" s="31">
        <v>485000</v>
      </c>
      <c r="E73" s="31">
        <f>MROUND((D73*0.6),5)</f>
        <v>291000</v>
      </c>
      <c r="F73" s="35">
        <f>MROUND((D73*0.75),5)</f>
        <v>363750</v>
      </c>
      <c r="G73" s="40" t="s">
        <v>217</v>
      </c>
    </row>
    <row r="74" spans="1:7" s="6" customFormat="1" ht="18" customHeight="1" x14ac:dyDescent="0.25">
      <c r="A74" s="8" t="s">
        <v>124</v>
      </c>
      <c r="B74" s="23" t="s">
        <v>211</v>
      </c>
      <c r="C74" s="10">
        <v>1</v>
      </c>
      <c r="D74" s="50">
        <v>970000</v>
      </c>
      <c r="E74" s="49" t="s">
        <v>236</v>
      </c>
      <c r="F74" s="49" t="s">
        <v>236</v>
      </c>
      <c r="G74" s="40" t="s">
        <v>217</v>
      </c>
    </row>
    <row r="75" spans="1:7" s="6" customFormat="1" ht="18" customHeight="1" x14ac:dyDescent="0.25">
      <c r="A75" s="8" t="s">
        <v>125</v>
      </c>
      <c r="B75" s="23" t="s">
        <v>211</v>
      </c>
      <c r="C75" s="10">
        <v>33</v>
      </c>
      <c r="D75" s="31">
        <v>485000</v>
      </c>
      <c r="E75" s="31">
        <f>MROUND((D75*0.6),5)</f>
        <v>291000</v>
      </c>
      <c r="F75" s="35">
        <f>MROUND((D75*0.75),5)</f>
        <v>363750</v>
      </c>
      <c r="G75" s="40" t="s">
        <v>217</v>
      </c>
    </row>
    <row r="76" spans="1:7" s="6" customFormat="1" ht="18" customHeight="1" x14ac:dyDescent="0.25">
      <c r="A76" s="8" t="s">
        <v>25</v>
      </c>
      <c r="B76" s="23" t="s">
        <v>211</v>
      </c>
      <c r="C76" s="10">
        <v>2</v>
      </c>
      <c r="D76" s="50">
        <v>970000</v>
      </c>
      <c r="E76" s="49" t="s">
        <v>236</v>
      </c>
      <c r="F76" s="49" t="s">
        <v>236</v>
      </c>
      <c r="G76" s="40" t="s">
        <v>217</v>
      </c>
    </row>
    <row r="77" spans="1:7" s="6" customFormat="1" ht="18" customHeight="1" x14ac:dyDescent="0.25">
      <c r="A77" s="8" t="s">
        <v>26</v>
      </c>
      <c r="B77" s="23" t="s">
        <v>211</v>
      </c>
      <c r="C77" s="10">
        <v>11</v>
      </c>
      <c r="D77" s="31">
        <v>485000</v>
      </c>
      <c r="E77" s="31">
        <f>MROUND((D77*0.6),5)</f>
        <v>291000</v>
      </c>
      <c r="F77" s="35">
        <f>MROUND((D77*0.75),5)</f>
        <v>363750</v>
      </c>
      <c r="G77" s="40" t="s">
        <v>217</v>
      </c>
    </row>
    <row r="78" spans="1:7" s="6" customFormat="1" ht="18" customHeight="1" x14ac:dyDescent="0.25">
      <c r="A78" s="8" t="s">
        <v>115</v>
      </c>
      <c r="B78" s="23" t="s">
        <v>211</v>
      </c>
      <c r="C78" s="10">
        <v>1</v>
      </c>
      <c r="D78" s="50">
        <v>970000</v>
      </c>
      <c r="E78" s="49" t="s">
        <v>236</v>
      </c>
      <c r="F78" s="49" t="s">
        <v>236</v>
      </c>
      <c r="G78" s="40" t="s">
        <v>217</v>
      </c>
    </row>
    <row r="79" spans="1:7" s="6" customFormat="1" ht="18" customHeight="1" x14ac:dyDescent="0.25">
      <c r="A79" s="8" t="s">
        <v>116</v>
      </c>
      <c r="B79" s="23" t="s">
        <v>211</v>
      </c>
      <c r="C79" s="10">
        <v>24</v>
      </c>
      <c r="D79" s="31">
        <v>485000</v>
      </c>
      <c r="E79" s="31">
        <f>MROUND((D79*0.6),5)</f>
        <v>291000</v>
      </c>
      <c r="F79" s="35">
        <f>MROUND((D79*0.75),5)</f>
        <v>363750</v>
      </c>
      <c r="G79" s="40" t="s">
        <v>217</v>
      </c>
    </row>
    <row r="80" spans="1:7" s="6" customFormat="1" ht="18" customHeight="1" x14ac:dyDescent="0.25">
      <c r="A80" s="8" t="s">
        <v>59</v>
      </c>
      <c r="B80" s="23" t="s">
        <v>211</v>
      </c>
      <c r="C80" s="10">
        <v>1</v>
      </c>
      <c r="D80" s="50">
        <v>970000</v>
      </c>
      <c r="E80" s="49" t="s">
        <v>236</v>
      </c>
      <c r="F80" s="49" t="s">
        <v>236</v>
      </c>
      <c r="G80" s="40" t="s">
        <v>217</v>
      </c>
    </row>
    <row r="81" spans="1:7" s="6" customFormat="1" ht="18" customHeight="1" x14ac:dyDescent="0.25">
      <c r="A81" s="8" t="s">
        <v>60</v>
      </c>
      <c r="B81" s="23" t="s">
        <v>211</v>
      </c>
      <c r="C81" s="10">
        <v>31</v>
      </c>
      <c r="D81" s="31">
        <v>485000</v>
      </c>
      <c r="E81" s="31">
        <f>MROUND((D81*0.6),5)</f>
        <v>291000</v>
      </c>
      <c r="F81" s="35">
        <f>MROUND((D81*0.75),5)</f>
        <v>363750</v>
      </c>
      <c r="G81" s="40" t="s">
        <v>217</v>
      </c>
    </row>
    <row r="82" spans="1:7" s="6" customFormat="1" ht="18" customHeight="1" x14ac:dyDescent="0.25">
      <c r="A82" s="8" t="s">
        <v>70</v>
      </c>
      <c r="B82" s="23" t="s">
        <v>211</v>
      </c>
      <c r="C82" s="10">
        <v>1</v>
      </c>
      <c r="D82" s="50">
        <v>970000</v>
      </c>
      <c r="E82" s="49" t="s">
        <v>236</v>
      </c>
      <c r="F82" s="49" t="s">
        <v>236</v>
      </c>
      <c r="G82" s="40" t="s">
        <v>217</v>
      </c>
    </row>
    <row r="83" spans="1:7" s="6" customFormat="1" ht="18" customHeight="1" x14ac:dyDescent="0.25">
      <c r="A83" s="8" t="s">
        <v>71</v>
      </c>
      <c r="B83" s="23" t="s">
        <v>211</v>
      </c>
      <c r="C83" s="10">
        <v>35</v>
      </c>
      <c r="D83" s="31">
        <v>485000</v>
      </c>
      <c r="E83" s="31">
        <f>MROUND((D83*0.6),5)</f>
        <v>291000</v>
      </c>
      <c r="F83" s="35">
        <f>MROUND((D83*0.75),5)</f>
        <v>363750</v>
      </c>
      <c r="G83" s="40" t="s">
        <v>217</v>
      </c>
    </row>
    <row r="84" spans="1:7" s="6" customFormat="1" ht="18" customHeight="1" x14ac:dyDescent="0.25">
      <c r="A84" s="8" t="s">
        <v>61</v>
      </c>
      <c r="B84" s="23" t="s">
        <v>211</v>
      </c>
      <c r="C84" s="10">
        <v>1</v>
      </c>
      <c r="D84" s="50">
        <v>970000</v>
      </c>
      <c r="E84" s="49" t="s">
        <v>236</v>
      </c>
      <c r="F84" s="49" t="s">
        <v>236</v>
      </c>
      <c r="G84" s="40" t="s">
        <v>217</v>
      </c>
    </row>
    <row r="85" spans="1:7" s="6" customFormat="1" ht="18" customHeight="1" x14ac:dyDescent="0.25">
      <c r="A85" s="8" t="s">
        <v>62</v>
      </c>
      <c r="B85" s="23" t="s">
        <v>211</v>
      </c>
      <c r="C85" s="10">
        <v>25</v>
      </c>
      <c r="D85" s="31">
        <v>485000</v>
      </c>
      <c r="E85" s="31">
        <f>MROUND((D85*0.6),5)</f>
        <v>291000</v>
      </c>
      <c r="F85" s="35">
        <f>MROUND((D85*0.75),5)</f>
        <v>363750</v>
      </c>
      <c r="G85" s="40" t="s">
        <v>217</v>
      </c>
    </row>
    <row r="86" spans="1:7" s="6" customFormat="1" ht="18" customHeight="1" x14ac:dyDescent="0.25">
      <c r="A86" s="8" t="s">
        <v>12</v>
      </c>
      <c r="B86" s="23" t="s">
        <v>211</v>
      </c>
      <c r="C86" s="10">
        <v>22</v>
      </c>
      <c r="D86" s="31">
        <v>485000</v>
      </c>
      <c r="E86" s="31">
        <f>MROUND((D86*0.6),5)</f>
        <v>291000</v>
      </c>
      <c r="F86" s="35">
        <f>MROUND((D86*0.75),5)</f>
        <v>363750</v>
      </c>
      <c r="G86" s="40" t="s">
        <v>217</v>
      </c>
    </row>
    <row r="87" spans="1:7" s="6" customFormat="1" ht="18" customHeight="1" x14ac:dyDescent="0.25">
      <c r="A87" s="8" t="s">
        <v>13</v>
      </c>
      <c r="B87" s="23" t="s">
        <v>211</v>
      </c>
      <c r="C87" s="10">
        <v>2</v>
      </c>
      <c r="D87" s="50">
        <v>970000</v>
      </c>
      <c r="E87" s="49" t="s">
        <v>236</v>
      </c>
      <c r="F87" s="49" t="s">
        <v>236</v>
      </c>
      <c r="G87" s="40" t="s">
        <v>217</v>
      </c>
    </row>
    <row r="88" spans="1:7" s="6" customFormat="1" ht="18" customHeight="1" x14ac:dyDescent="0.25">
      <c r="A88" s="8" t="s">
        <v>14</v>
      </c>
      <c r="B88" s="23" t="s">
        <v>211</v>
      </c>
      <c r="C88" s="10">
        <v>7</v>
      </c>
      <c r="D88" s="31">
        <v>485000</v>
      </c>
      <c r="E88" s="31">
        <f>MROUND((D88*0.6),5)</f>
        <v>291000</v>
      </c>
      <c r="F88" s="35">
        <f>MROUND((D88*0.75),5)</f>
        <v>363750</v>
      </c>
      <c r="G88" s="40" t="s">
        <v>217</v>
      </c>
    </row>
    <row r="89" spans="1:7" s="6" customFormat="1" ht="18" customHeight="1" x14ac:dyDescent="0.25">
      <c r="A89" s="13" t="s">
        <v>15</v>
      </c>
      <c r="B89" s="11"/>
      <c r="C89" s="12"/>
      <c r="D89" s="30"/>
      <c r="E89" s="30"/>
      <c r="F89" s="36"/>
      <c r="G89" s="38"/>
    </row>
    <row r="90" spans="1:7" s="6" customFormat="1" ht="18" customHeight="1" x14ac:dyDescent="0.25">
      <c r="A90" s="8" t="s">
        <v>19</v>
      </c>
      <c r="B90" s="23" t="s">
        <v>210</v>
      </c>
      <c r="C90" s="10">
        <v>2</v>
      </c>
      <c r="D90" s="50">
        <v>960000</v>
      </c>
      <c r="E90" s="49" t="s">
        <v>236</v>
      </c>
      <c r="F90" s="49" t="s">
        <v>236</v>
      </c>
      <c r="G90" s="40" t="s">
        <v>217</v>
      </c>
    </row>
    <row r="91" spans="1:7" s="6" customFormat="1" ht="18" customHeight="1" x14ac:dyDescent="0.25">
      <c r="A91" s="8" t="s">
        <v>21</v>
      </c>
      <c r="B91" s="23" t="s">
        <v>210</v>
      </c>
      <c r="C91" s="10">
        <v>2</v>
      </c>
      <c r="D91" s="31">
        <v>480000</v>
      </c>
      <c r="E91" s="37" t="s">
        <v>219</v>
      </c>
      <c r="F91" s="35">
        <f>MROUND((D91*0.75),5)</f>
        <v>360000</v>
      </c>
      <c r="G91" s="40" t="s">
        <v>217</v>
      </c>
    </row>
    <row r="92" spans="1:7" s="6" customFormat="1" ht="18" customHeight="1" x14ac:dyDescent="0.25">
      <c r="A92" s="8" t="s">
        <v>96</v>
      </c>
      <c r="B92" s="23" t="s">
        <v>210</v>
      </c>
      <c r="C92" s="10">
        <v>10</v>
      </c>
      <c r="D92" s="31">
        <v>480000</v>
      </c>
      <c r="E92" s="31">
        <f>MROUND((D92*0.6),5)</f>
        <v>288000</v>
      </c>
      <c r="F92" s="35">
        <f>MROUND((D92*0.75),5)</f>
        <v>360000</v>
      </c>
      <c r="G92" s="40" t="s">
        <v>217</v>
      </c>
    </row>
    <row r="93" spans="1:7" s="6" customFormat="1" ht="18" customHeight="1" x14ac:dyDescent="0.25">
      <c r="A93" s="8" t="s">
        <v>24</v>
      </c>
      <c r="B93" s="23" t="s">
        <v>210</v>
      </c>
      <c r="C93" s="10">
        <v>13</v>
      </c>
      <c r="D93" s="31">
        <v>480000</v>
      </c>
      <c r="E93" s="31">
        <f>MROUND((D93*0.6),5)</f>
        <v>288000</v>
      </c>
      <c r="F93" s="35">
        <f>MROUND((D93*0.75),5)</f>
        <v>360000</v>
      </c>
      <c r="G93" s="40" t="s">
        <v>217</v>
      </c>
    </row>
    <row r="94" spans="1:7" s="6" customFormat="1" ht="18" customHeight="1" x14ac:dyDescent="0.25">
      <c r="A94" s="13" t="s">
        <v>5</v>
      </c>
      <c r="B94" s="11"/>
      <c r="C94" s="10"/>
      <c r="D94" s="30"/>
      <c r="E94" s="30"/>
      <c r="F94" s="36"/>
      <c r="G94" s="38"/>
    </row>
    <row r="95" spans="1:7" s="6" customFormat="1" ht="18" customHeight="1" x14ac:dyDescent="0.25">
      <c r="A95" s="8" t="s">
        <v>33</v>
      </c>
      <c r="B95" s="23" t="s">
        <v>210</v>
      </c>
      <c r="C95" s="10">
        <v>1</v>
      </c>
      <c r="D95" s="50">
        <v>1170000</v>
      </c>
      <c r="E95" s="49" t="s">
        <v>236</v>
      </c>
      <c r="F95" s="49" t="s">
        <v>236</v>
      </c>
      <c r="G95" s="40" t="s">
        <v>217</v>
      </c>
    </row>
    <row r="96" spans="1:7" s="6" customFormat="1" ht="18" customHeight="1" x14ac:dyDescent="0.25">
      <c r="A96" s="8" t="s">
        <v>74</v>
      </c>
      <c r="B96" s="23" t="s">
        <v>210</v>
      </c>
      <c r="C96" s="10">
        <v>8</v>
      </c>
      <c r="D96" s="31">
        <v>585000</v>
      </c>
      <c r="E96" s="31">
        <f>MROUND((D96*0.6),5)</f>
        <v>351000</v>
      </c>
      <c r="F96" s="35">
        <f>MROUND((D96*0.75),5)</f>
        <v>438750</v>
      </c>
      <c r="G96" s="40" t="s">
        <v>217</v>
      </c>
    </row>
    <row r="97" spans="1:7" s="6" customFormat="1" ht="18" customHeight="1" x14ac:dyDescent="0.25">
      <c r="A97" s="8" t="s">
        <v>90</v>
      </c>
      <c r="B97" s="23" t="s">
        <v>211</v>
      </c>
      <c r="C97" s="10">
        <v>2</v>
      </c>
      <c r="D97" s="50">
        <v>970000</v>
      </c>
      <c r="E97" s="49" t="s">
        <v>236</v>
      </c>
      <c r="F97" s="49" t="s">
        <v>236</v>
      </c>
      <c r="G97" s="40" t="s">
        <v>217</v>
      </c>
    </row>
    <row r="98" spans="1:7" s="6" customFormat="1" ht="18" customHeight="1" x14ac:dyDescent="0.25">
      <c r="A98" s="8" t="s">
        <v>91</v>
      </c>
      <c r="B98" s="23" t="s">
        <v>211</v>
      </c>
      <c r="C98" s="10">
        <v>26</v>
      </c>
      <c r="D98" s="31">
        <v>485000</v>
      </c>
      <c r="E98" s="31">
        <f>MROUND((D98*0.6),5)</f>
        <v>291000</v>
      </c>
      <c r="F98" s="35">
        <f>MROUND((D98*0.75),5)</f>
        <v>363750</v>
      </c>
      <c r="G98" s="40" t="s">
        <v>217</v>
      </c>
    </row>
    <row r="99" spans="1:7" s="6" customFormat="1" ht="18" customHeight="1" x14ac:dyDescent="0.25">
      <c r="A99" s="8" t="s">
        <v>75</v>
      </c>
      <c r="B99" s="23" t="s">
        <v>210</v>
      </c>
      <c r="C99" s="10">
        <v>2</v>
      </c>
      <c r="D99" s="31">
        <v>485000</v>
      </c>
      <c r="E99" s="37" t="s">
        <v>219</v>
      </c>
      <c r="F99" s="35">
        <f>MROUND((D99*0.75),5)</f>
        <v>363750</v>
      </c>
      <c r="G99" s="40" t="s">
        <v>217</v>
      </c>
    </row>
    <row r="100" spans="1:7" s="6" customFormat="1" ht="18" customHeight="1" x14ac:dyDescent="0.25">
      <c r="A100" s="8" t="s">
        <v>107</v>
      </c>
      <c r="B100" s="23" t="s">
        <v>210</v>
      </c>
      <c r="C100" s="10">
        <v>1</v>
      </c>
      <c r="D100" s="50">
        <v>970000</v>
      </c>
      <c r="E100" s="49" t="s">
        <v>236</v>
      </c>
      <c r="F100" s="49" t="s">
        <v>236</v>
      </c>
      <c r="G100" s="40" t="s">
        <v>217</v>
      </c>
    </row>
    <row r="101" spans="1:7" s="6" customFormat="1" ht="18" customHeight="1" x14ac:dyDescent="0.25">
      <c r="A101" s="8" t="s">
        <v>108</v>
      </c>
      <c r="B101" s="23" t="s">
        <v>210</v>
      </c>
      <c r="C101" s="10">
        <v>3</v>
      </c>
      <c r="D101" s="31">
        <v>485000</v>
      </c>
      <c r="E101" s="37" t="s">
        <v>219</v>
      </c>
      <c r="F101" s="35">
        <f>MROUND((D101*0.75),5)</f>
        <v>363750</v>
      </c>
      <c r="G101" s="40" t="s">
        <v>217</v>
      </c>
    </row>
    <row r="102" spans="1:7" s="6" customFormat="1" ht="18" customHeight="1" x14ac:dyDescent="0.25">
      <c r="A102" s="8" t="s">
        <v>65</v>
      </c>
      <c r="B102" s="23" t="s">
        <v>210</v>
      </c>
      <c r="C102" s="10">
        <v>2</v>
      </c>
      <c r="D102" s="50">
        <v>1080000</v>
      </c>
      <c r="E102" s="49" t="s">
        <v>236</v>
      </c>
      <c r="F102" s="49" t="s">
        <v>236</v>
      </c>
      <c r="G102" s="40" t="s">
        <v>217</v>
      </c>
    </row>
    <row r="103" spans="1:7" s="6" customFormat="1" ht="18" customHeight="1" x14ac:dyDescent="0.25">
      <c r="A103" s="8" t="s">
        <v>66</v>
      </c>
      <c r="B103" s="23" t="s">
        <v>210</v>
      </c>
      <c r="C103" s="10">
        <v>56</v>
      </c>
      <c r="D103" s="31">
        <v>540000</v>
      </c>
      <c r="E103" s="31">
        <f>MROUND((D103*0.6),5)</f>
        <v>324000</v>
      </c>
      <c r="F103" s="35">
        <f>MROUND((D103*0.75),5)</f>
        <v>405000</v>
      </c>
      <c r="G103" s="40" t="s">
        <v>217</v>
      </c>
    </row>
    <row r="104" spans="1:7" s="6" customFormat="1" ht="18" customHeight="1" x14ac:dyDescent="0.25">
      <c r="A104" s="8" t="s">
        <v>76</v>
      </c>
      <c r="B104" s="23" t="s">
        <v>210</v>
      </c>
      <c r="C104" s="10">
        <v>1</v>
      </c>
      <c r="D104" s="50">
        <v>970000</v>
      </c>
      <c r="E104" s="49" t="s">
        <v>236</v>
      </c>
      <c r="F104" s="49" t="s">
        <v>236</v>
      </c>
      <c r="G104" s="40" t="s">
        <v>217</v>
      </c>
    </row>
    <row r="105" spans="1:7" s="6" customFormat="1" ht="18" customHeight="1" x14ac:dyDescent="0.25">
      <c r="A105" s="8" t="s">
        <v>77</v>
      </c>
      <c r="B105" s="23" t="s">
        <v>210</v>
      </c>
      <c r="C105" s="10">
        <v>23</v>
      </c>
      <c r="D105" s="31">
        <v>485000</v>
      </c>
      <c r="E105" s="31">
        <f>MROUND((D105*0.6),5)</f>
        <v>291000</v>
      </c>
      <c r="F105" s="35">
        <f>MROUND((D105*0.75),5)</f>
        <v>363750</v>
      </c>
      <c r="G105" s="40" t="s">
        <v>217</v>
      </c>
    </row>
    <row r="106" spans="1:7" s="6" customFormat="1" ht="18" customHeight="1" x14ac:dyDescent="0.25">
      <c r="A106" s="8" t="s">
        <v>34</v>
      </c>
      <c r="B106" s="23" t="s">
        <v>210</v>
      </c>
      <c r="C106" s="10">
        <v>3</v>
      </c>
      <c r="D106" s="50">
        <v>1180000</v>
      </c>
      <c r="E106" s="49" t="s">
        <v>236</v>
      </c>
      <c r="F106" s="49" t="s">
        <v>236</v>
      </c>
      <c r="G106" s="40" t="s">
        <v>217</v>
      </c>
    </row>
    <row r="107" spans="1:7" s="6" customFormat="1" ht="18" customHeight="1" x14ac:dyDescent="0.25">
      <c r="A107" s="8" t="s">
        <v>35</v>
      </c>
      <c r="B107" s="23" t="s">
        <v>210</v>
      </c>
      <c r="C107" s="10">
        <v>40</v>
      </c>
      <c r="D107" s="31">
        <v>590000</v>
      </c>
      <c r="E107" s="31">
        <f>MROUND((D107*0.6),5)</f>
        <v>354000</v>
      </c>
      <c r="F107" s="35">
        <f>MROUND((D107*0.75),5)</f>
        <v>442500</v>
      </c>
      <c r="G107" s="40" t="s">
        <v>217</v>
      </c>
    </row>
    <row r="108" spans="1:7" s="6" customFormat="1" ht="18" customHeight="1" x14ac:dyDescent="0.25">
      <c r="A108" s="8" t="s">
        <v>78</v>
      </c>
      <c r="B108" s="23" t="s">
        <v>210</v>
      </c>
      <c r="C108" s="10">
        <v>2</v>
      </c>
      <c r="D108" s="50">
        <v>1180000</v>
      </c>
      <c r="E108" s="49" t="s">
        <v>236</v>
      </c>
      <c r="F108" s="49" t="s">
        <v>236</v>
      </c>
      <c r="G108" s="40" t="s">
        <v>217</v>
      </c>
    </row>
    <row r="109" spans="1:7" s="6" customFormat="1" ht="18" customHeight="1" x14ac:dyDescent="0.25">
      <c r="A109" s="8" t="s">
        <v>79</v>
      </c>
      <c r="B109" s="23" t="s">
        <v>210</v>
      </c>
      <c r="C109" s="10">
        <v>51</v>
      </c>
      <c r="D109" s="31">
        <v>590000</v>
      </c>
      <c r="E109" s="31">
        <f>MROUND((D109*0.6),5)</f>
        <v>354000</v>
      </c>
      <c r="F109" s="35">
        <f>MROUND((D109*0.75),5)</f>
        <v>442500</v>
      </c>
      <c r="G109" s="40" t="s">
        <v>217</v>
      </c>
    </row>
    <row r="110" spans="1:7" s="6" customFormat="1" ht="18" customHeight="1" x14ac:dyDescent="0.25">
      <c r="A110" s="8" t="s">
        <v>37</v>
      </c>
      <c r="B110" s="23" t="s">
        <v>210</v>
      </c>
      <c r="C110" s="10">
        <v>17</v>
      </c>
      <c r="D110" s="31">
        <v>540000</v>
      </c>
      <c r="E110" s="31">
        <f>MROUND((D110*0.6),5)</f>
        <v>324000</v>
      </c>
      <c r="F110" s="35">
        <f>MROUND((D110*0.75),5)</f>
        <v>405000</v>
      </c>
      <c r="G110" s="40" t="s">
        <v>217</v>
      </c>
    </row>
    <row r="111" spans="1:7" s="6" customFormat="1" ht="18" customHeight="1" x14ac:dyDescent="0.25">
      <c r="A111" s="8" t="s">
        <v>38</v>
      </c>
      <c r="B111" s="23" t="s">
        <v>210</v>
      </c>
      <c r="C111" s="10">
        <v>1</v>
      </c>
      <c r="D111" s="50">
        <v>1080000</v>
      </c>
      <c r="E111" s="49" t="s">
        <v>236</v>
      </c>
      <c r="F111" s="49" t="s">
        <v>236</v>
      </c>
      <c r="G111" s="40" t="s">
        <v>217</v>
      </c>
    </row>
    <row r="112" spans="1:7" s="6" customFormat="1" ht="18" customHeight="1" x14ac:dyDescent="0.25">
      <c r="A112" s="8" t="s">
        <v>39</v>
      </c>
      <c r="B112" s="23" t="s">
        <v>210</v>
      </c>
      <c r="C112" s="10">
        <v>48</v>
      </c>
      <c r="D112" s="31">
        <v>540000</v>
      </c>
      <c r="E112" s="31">
        <f>MROUND((D112*0.6),5)</f>
        <v>324000</v>
      </c>
      <c r="F112" s="35">
        <f>MROUND((D112*0.75),5)</f>
        <v>405000</v>
      </c>
      <c r="G112" s="40" t="s">
        <v>217</v>
      </c>
    </row>
    <row r="113" spans="1:7" s="6" customFormat="1" ht="18" customHeight="1" x14ac:dyDescent="0.25">
      <c r="A113" s="8" t="s">
        <v>80</v>
      </c>
      <c r="B113" s="23" t="s">
        <v>210</v>
      </c>
      <c r="C113" s="10">
        <v>1</v>
      </c>
      <c r="D113" s="50">
        <v>920000</v>
      </c>
      <c r="E113" s="49" t="s">
        <v>236</v>
      </c>
      <c r="F113" s="49" t="s">
        <v>236</v>
      </c>
      <c r="G113" s="40" t="s">
        <v>217</v>
      </c>
    </row>
    <row r="114" spans="1:7" s="6" customFormat="1" ht="18" customHeight="1" x14ac:dyDescent="0.25">
      <c r="A114" s="8" t="s">
        <v>81</v>
      </c>
      <c r="B114" s="23" t="s">
        <v>210</v>
      </c>
      <c r="C114" s="10">
        <v>36</v>
      </c>
      <c r="D114" s="31">
        <v>460000</v>
      </c>
      <c r="E114" s="31">
        <f>MROUND((D114*0.6),5)</f>
        <v>276000</v>
      </c>
      <c r="F114" s="35">
        <f>MROUND((D114*0.75),5)</f>
        <v>345000</v>
      </c>
      <c r="G114" s="40" t="s">
        <v>217</v>
      </c>
    </row>
    <row r="115" spans="1:7" s="6" customFormat="1" ht="18" customHeight="1" x14ac:dyDescent="0.25">
      <c r="A115" s="8" t="s">
        <v>126</v>
      </c>
      <c r="B115" s="23" t="s">
        <v>210</v>
      </c>
      <c r="C115" s="10">
        <v>16</v>
      </c>
      <c r="D115" s="31">
        <v>295000</v>
      </c>
      <c r="E115" s="31">
        <f>MROUND((D115*0.6),5)</f>
        <v>177000</v>
      </c>
      <c r="F115" s="35">
        <f>MROUND((D115*0.75),5)</f>
        <v>221250</v>
      </c>
      <c r="G115" s="40" t="s">
        <v>217</v>
      </c>
    </row>
    <row r="116" spans="1:7" s="6" customFormat="1" ht="18" customHeight="1" x14ac:dyDescent="0.25">
      <c r="A116" s="8" t="s">
        <v>40</v>
      </c>
      <c r="B116" s="23" t="s">
        <v>211</v>
      </c>
      <c r="C116" s="10">
        <v>1</v>
      </c>
      <c r="D116" s="50">
        <v>590000</v>
      </c>
      <c r="E116" s="49" t="s">
        <v>236</v>
      </c>
      <c r="F116" s="49" t="s">
        <v>236</v>
      </c>
      <c r="G116" s="40" t="s">
        <v>217</v>
      </c>
    </row>
    <row r="117" spans="1:7" s="6" customFormat="1" ht="18" customHeight="1" x14ac:dyDescent="0.25">
      <c r="A117" s="8" t="s">
        <v>41</v>
      </c>
      <c r="B117" s="23" t="s">
        <v>211</v>
      </c>
      <c r="C117" s="10">
        <v>24</v>
      </c>
      <c r="D117" s="31">
        <v>295000</v>
      </c>
      <c r="E117" s="31">
        <f>MROUND((D117*0.6),5)</f>
        <v>177000</v>
      </c>
      <c r="F117" s="35">
        <f>MROUND((D117*0.75),5)</f>
        <v>221250</v>
      </c>
      <c r="G117" s="40" t="s">
        <v>217</v>
      </c>
    </row>
    <row r="118" spans="1:7" s="6" customFormat="1" ht="18" customHeight="1" x14ac:dyDescent="0.25">
      <c r="A118" s="8" t="s">
        <v>127</v>
      </c>
      <c r="B118" s="23" t="s">
        <v>211</v>
      </c>
      <c r="C118" s="10">
        <v>2</v>
      </c>
      <c r="D118" s="50">
        <v>590000</v>
      </c>
      <c r="E118" s="49" t="s">
        <v>236</v>
      </c>
      <c r="F118" s="49" t="s">
        <v>236</v>
      </c>
      <c r="G118" s="40" t="s">
        <v>217</v>
      </c>
    </row>
    <row r="119" spans="1:7" s="6" customFormat="1" ht="18" customHeight="1" x14ac:dyDescent="0.25">
      <c r="A119" s="8" t="s">
        <v>128</v>
      </c>
      <c r="B119" s="23" t="s">
        <v>211</v>
      </c>
      <c r="C119" s="10">
        <v>14</v>
      </c>
      <c r="D119" s="31">
        <v>295000</v>
      </c>
      <c r="E119" s="31">
        <f>MROUND((D119*0.6),5)</f>
        <v>177000</v>
      </c>
      <c r="F119" s="35">
        <f>MROUND((D119*0.75),5)</f>
        <v>221250</v>
      </c>
      <c r="G119" s="40" t="s">
        <v>217</v>
      </c>
    </row>
    <row r="120" spans="1:7" s="6" customFormat="1" ht="18" customHeight="1" x14ac:dyDescent="0.25">
      <c r="A120" s="8" t="s">
        <v>105</v>
      </c>
      <c r="B120" s="23" t="s">
        <v>211</v>
      </c>
      <c r="C120" s="10">
        <v>1</v>
      </c>
      <c r="D120" s="50">
        <v>490000</v>
      </c>
      <c r="E120" s="49" t="s">
        <v>236</v>
      </c>
      <c r="F120" s="49" t="s">
        <v>236</v>
      </c>
      <c r="G120" s="40" t="s">
        <v>217</v>
      </c>
    </row>
    <row r="121" spans="1:7" s="6" customFormat="1" ht="18" customHeight="1" x14ac:dyDescent="0.25">
      <c r="A121" s="8" t="s">
        <v>106</v>
      </c>
      <c r="B121" s="23" t="s">
        <v>211</v>
      </c>
      <c r="C121" s="10">
        <v>26</v>
      </c>
      <c r="D121" s="31">
        <v>245000</v>
      </c>
      <c r="E121" s="31">
        <f>MROUND((D121*0.6),5)</f>
        <v>147000</v>
      </c>
      <c r="F121" s="35">
        <f>MROUND((D121*0.75),5)</f>
        <v>183750</v>
      </c>
      <c r="G121" s="40" t="s">
        <v>217</v>
      </c>
    </row>
    <row r="122" spans="1:7" s="6" customFormat="1" ht="18" customHeight="1" x14ac:dyDescent="0.25">
      <c r="A122" s="13" t="s">
        <v>109</v>
      </c>
      <c r="B122" s="11"/>
      <c r="C122" s="12"/>
      <c r="D122" s="30"/>
      <c r="E122" s="30"/>
      <c r="F122" s="36"/>
      <c r="G122" s="38"/>
    </row>
    <row r="123" spans="1:7" s="6" customFormat="1" ht="18" customHeight="1" x14ac:dyDescent="0.25">
      <c r="A123" s="8" t="s">
        <v>33</v>
      </c>
      <c r="B123" s="23" t="s">
        <v>210</v>
      </c>
      <c r="C123" s="10">
        <v>1</v>
      </c>
      <c r="D123" s="50">
        <v>1130000</v>
      </c>
      <c r="E123" s="49" t="s">
        <v>236</v>
      </c>
      <c r="F123" s="49" t="s">
        <v>236</v>
      </c>
      <c r="G123" s="40" t="s">
        <v>217</v>
      </c>
    </row>
    <row r="124" spans="1:7" s="6" customFormat="1" ht="18" customHeight="1" x14ac:dyDescent="0.25">
      <c r="A124" s="8" t="s">
        <v>74</v>
      </c>
      <c r="B124" s="23" t="s">
        <v>210</v>
      </c>
      <c r="C124" s="10">
        <v>29</v>
      </c>
      <c r="D124" s="31">
        <v>565000</v>
      </c>
      <c r="E124" s="31">
        <f>MROUND((D124*0.6),5)</f>
        <v>339000</v>
      </c>
      <c r="F124" s="35">
        <f>MROUND((D124*0.75),5)</f>
        <v>423750</v>
      </c>
      <c r="G124" s="40" t="s">
        <v>217</v>
      </c>
    </row>
    <row r="125" spans="1:7" s="6" customFormat="1" ht="18" customHeight="1" x14ac:dyDescent="0.25">
      <c r="A125" s="8" t="s">
        <v>90</v>
      </c>
      <c r="B125" s="23" t="s">
        <v>211</v>
      </c>
      <c r="C125" s="10">
        <v>1</v>
      </c>
      <c r="D125" s="50">
        <v>790000</v>
      </c>
      <c r="E125" s="49" t="s">
        <v>236</v>
      </c>
      <c r="F125" s="49" t="s">
        <v>236</v>
      </c>
      <c r="G125" s="40" t="s">
        <v>217</v>
      </c>
    </row>
    <row r="126" spans="1:7" s="6" customFormat="1" ht="18" customHeight="1" x14ac:dyDescent="0.25">
      <c r="A126" s="8" t="s">
        <v>91</v>
      </c>
      <c r="B126" s="23" t="s">
        <v>211</v>
      </c>
      <c r="C126" s="10">
        <v>29</v>
      </c>
      <c r="D126" s="31">
        <v>395000</v>
      </c>
      <c r="E126" s="31">
        <f>MROUND((D126*0.6),5)</f>
        <v>237000</v>
      </c>
      <c r="F126" s="35">
        <f>MROUND((D126*0.75),5)</f>
        <v>296250</v>
      </c>
      <c r="G126" s="40" t="s">
        <v>217</v>
      </c>
    </row>
    <row r="127" spans="1:7" s="6" customFormat="1" ht="18" customHeight="1" x14ac:dyDescent="0.25">
      <c r="A127" s="8" t="s">
        <v>65</v>
      </c>
      <c r="B127" s="23" t="s">
        <v>210</v>
      </c>
      <c r="C127" s="10">
        <v>1</v>
      </c>
      <c r="D127" s="50">
        <v>990000</v>
      </c>
      <c r="E127" s="49" t="s">
        <v>236</v>
      </c>
      <c r="F127" s="49" t="s">
        <v>236</v>
      </c>
      <c r="G127" s="40" t="s">
        <v>217</v>
      </c>
    </row>
    <row r="128" spans="1:7" s="6" customFormat="1" ht="18" customHeight="1" x14ac:dyDescent="0.25">
      <c r="A128" s="8" t="s">
        <v>66</v>
      </c>
      <c r="B128" s="23" t="s">
        <v>210</v>
      </c>
      <c r="C128" s="10">
        <v>72</v>
      </c>
      <c r="D128" s="31">
        <v>495000</v>
      </c>
      <c r="E128" s="31">
        <f>MROUND((D128*0.6),5)</f>
        <v>297000</v>
      </c>
      <c r="F128" s="35">
        <f>MROUND((D128*0.75),5)</f>
        <v>371250</v>
      </c>
      <c r="G128" s="40" t="s">
        <v>217</v>
      </c>
    </row>
    <row r="129" spans="1:7" s="6" customFormat="1" ht="18" customHeight="1" x14ac:dyDescent="0.25">
      <c r="A129" s="8" t="s">
        <v>34</v>
      </c>
      <c r="B129" s="23" t="s">
        <v>210</v>
      </c>
      <c r="C129" s="10">
        <v>2</v>
      </c>
      <c r="D129" s="50">
        <v>1130000</v>
      </c>
      <c r="E129" s="49" t="s">
        <v>236</v>
      </c>
      <c r="F129" s="49" t="s">
        <v>236</v>
      </c>
      <c r="G129" s="40" t="s">
        <v>217</v>
      </c>
    </row>
    <row r="130" spans="1:7" s="6" customFormat="1" ht="18" customHeight="1" x14ac:dyDescent="0.25">
      <c r="A130" s="8" t="s">
        <v>35</v>
      </c>
      <c r="B130" s="23" t="s">
        <v>210</v>
      </c>
      <c r="C130" s="10">
        <v>55</v>
      </c>
      <c r="D130" s="31">
        <v>565000</v>
      </c>
      <c r="E130" s="31">
        <f>MROUND((D130*0.6),5)</f>
        <v>339000</v>
      </c>
      <c r="F130" s="35">
        <f>MROUND((D130*0.75),5)</f>
        <v>423750</v>
      </c>
      <c r="G130" s="40" t="s">
        <v>217</v>
      </c>
    </row>
    <row r="131" spans="1:7" s="6" customFormat="1" ht="18" customHeight="1" x14ac:dyDescent="0.25">
      <c r="A131" s="8" t="s">
        <v>36</v>
      </c>
      <c r="B131" s="23" t="s">
        <v>210</v>
      </c>
      <c r="C131" s="10">
        <v>1</v>
      </c>
      <c r="D131" s="50">
        <v>990000</v>
      </c>
      <c r="E131" s="49" t="s">
        <v>236</v>
      </c>
      <c r="F131" s="49" t="s">
        <v>236</v>
      </c>
      <c r="G131" s="40" t="s">
        <v>217</v>
      </c>
    </row>
    <row r="132" spans="1:7" s="6" customFormat="1" ht="18" customHeight="1" x14ac:dyDescent="0.25">
      <c r="A132" s="8" t="s">
        <v>37</v>
      </c>
      <c r="B132" s="23" t="s">
        <v>210</v>
      </c>
      <c r="C132" s="10">
        <v>16</v>
      </c>
      <c r="D132" s="31">
        <v>495000</v>
      </c>
      <c r="E132" s="31">
        <f>MROUND((D132*0.6),5)</f>
        <v>297000</v>
      </c>
      <c r="F132" s="35">
        <f>MROUND((D132*0.75),5)</f>
        <v>371250</v>
      </c>
      <c r="G132" s="40" t="s">
        <v>217</v>
      </c>
    </row>
    <row r="133" spans="1:7" s="6" customFormat="1" ht="18" customHeight="1" x14ac:dyDescent="0.25">
      <c r="A133" s="8" t="s">
        <v>80</v>
      </c>
      <c r="B133" s="23" t="s">
        <v>210</v>
      </c>
      <c r="C133" s="10">
        <v>1</v>
      </c>
      <c r="D133" s="50">
        <v>780000</v>
      </c>
      <c r="E133" s="49" t="s">
        <v>236</v>
      </c>
      <c r="F133" s="49" t="s">
        <v>236</v>
      </c>
      <c r="G133" s="40" t="s">
        <v>217</v>
      </c>
    </row>
    <row r="134" spans="1:7" s="6" customFormat="1" ht="18" customHeight="1" x14ac:dyDescent="0.25">
      <c r="A134" s="8" t="s">
        <v>81</v>
      </c>
      <c r="B134" s="23" t="s">
        <v>210</v>
      </c>
      <c r="C134" s="10">
        <v>22</v>
      </c>
      <c r="D134" s="31">
        <v>390000</v>
      </c>
      <c r="E134" s="31">
        <f>MROUND((D134*0.6),5)</f>
        <v>234000</v>
      </c>
      <c r="F134" s="35">
        <f>MROUND((D134*0.75),5)</f>
        <v>292500</v>
      </c>
      <c r="G134" s="40" t="s">
        <v>217</v>
      </c>
    </row>
    <row r="135" spans="1:7" s="6" customFormat="1" ht="18" customHeight="1" x14ac:dyDescent="0.25">
      <c r="A135" s="8" t="s">
        <v>106</v>
      </c>
      <c r="B135" s="23" t="s">
        <v>211</v>
      </c>
      <c r="C135" s="10">
        <v>14</v>
      </c>
      <c r="D135" s="31">
        <v>240000</v>
      </c>
      <c r="E135" s="31">
        <f>MROUND((D135*0.6),5)</f>
        <v>144000</v>
      </c>
      <c r="F135" s="35">
        <f>MROUND((D135*0.75),5)</f>
        <v>180000</v>
      </c>
      <c r="G135" s="40" t="s">
        <v>217</v>
      </c>
    </row>
    <row r="136" spans="1:7" s="6" customFormat="1" ht="18" customHeight="1" x14ac:dyDescent="0.25">
      <c r="A136" s="13" t="s">
        <v>6</v>
      </c>
      <c r="B136" s="11"/>
      <c r="C136" s="12"/>
      <c r="D136" s="30"/>
      <c r="E136" s="30"/>
      <c r="F136" s="36"/>
      <c r="G136" s="38"/>
    </row>
    <row r="137" spans="1:7" s="6" customFormat="1" ht="18" customHeight="1" x14ac:dyDescent="0.25">
      <c r="A137" s="8" t="s">
        <v>82</v>
      </c>
      <c r="B137" s="23" t="s">
        <v>210</v>
      </c>
      <c r="C137" s="10">
        <v>2</v>
      </c>
      <c r="D137" s="50">
        <v>1760000</v>
      </c>
      <c r="E137" s="49" t="s">
        <v>236</v>
      </c>
      <c r="F137" s="49" t="s">
        <v>236</v>
      </c>
      <c r="G137" s="40" t="s">
        <v>217</v>
      </c>
    </row>
    <row r="138" spans="1:7" s="6" customFormat="1" ht="18" customHeight="1" x14ac:dyDescent="0.25">
      <c r="A138" s="8" t="s">
        <v>83</v>
      </c>
      <c r="B138" s="23" t="s">
        <v>210</v>
      </c>
      <c r="C138" s="47" t="s">
        <v>235</v>
      </c>
      <c r="D138" s="31">
        <v>880000</v>
      </c>
      <c r="E138" s="37" t="s">
        <v>219</v>
      </c>
      <c r="F138" s="35">
        <f>MROUND((D138*0.75),5)</f>
        <v>660000</v>
      </c>
      <c r="G138" s="40" t="s">
        <v>217</v>
      </c>
    </row>
    <row r="139" spans="1:7" s="6" customFormat="1" ht="18" customHeight="1" x14ac:dyDescent="0.25">
      <c r="A139" s="8" t="s">
        <v>42</v>
      </c>
      <c r="B139" s="9" t="s">
        <v>210</v>
      </c>
      <c r="C139" s="10">
        <v>2</v>
      </c>
      <c r="D139" s="50">
        <v>1760000</v>
      </c>
      <c r="E139" s="49" t="s">
        <v>236</v>
      </c>
      <c r="F139" s="49" t="s">
        <v>236</v>
      </c>
      <c r="G139" s="40" t="s">
        <v>217</v>
      </c>
    </row>
    <row r="140" spans="1:7" s="6" customFormat="1" ht="18" customHeight="1" x14ac:dyDescent="0.25">
      <c r="A140" s="8" t="s">
        <v>43</v>
      </c>
      <c r="B140" s="9" t="s">
        <v>210</v>
      </c>
      <c r="C140" s="47" t="s">
        <v>233</v>
      </c>
      <c r="D140" s="31">
        <v>880000</v>
      </c>
      <c r="E140" s="37" t="s">
        <v>219</v>
      </c>
      <c r="F140" s="35">
        <f>MROUND((D140*0.75),5)</f>
        <v>660000</v>
      </c>
      <c r="G140" s="40" t="s">
        <v>217</v>
      </c>
    </row>
    <row r="142" spans="1:7" s="56" customFormat="1" ht="15" x14ac:dyDescent="0.2">
      <c r="A142" s="55" t="s">
        <v>237</v>
      </c>
      <c r="B142" s="55"/>
      <c r="C142" s="55"/>
      <c r="D142" s="55"/>
      <c r="E142" s="55"/>
      <c r="F142" s="55"/>
      <c r="G142" s="55"/>
    </row>
    <row r="143" spans="1:7" s="56" customFormat="1" ht="15" x14ac:dyDescent="0.2">
      <c r="A143" s="55" t="s">
        <v>238</v>
      </c>
      <c r="B143" s="55"/>
      <c r="C143" s="55"/>
      <c r="D143" s="55"/>
      <c r="E143" s="55"/>
      <c r="F143" s="55"/>
      <c r="G143" s="55"/>
    </row>
    <row r="144" spans="1:7" s="56" customFormat="1" ht="15" x14ac:dyDescent="0.2">
      <c r="A144" s="55" t="s">
        <v>231</v>
      </c>
      <c r="B144" s="55"/>
      <c r="C144" s="55"/>
      <c r="D144" s="55"/>
      <c r="E144" s="55"/>
      <c r="F144" s="55"/>
      <c r="G144" s="55"/>
    </row>
    <row r="145" spans="1:7" s="56" customFormat="1" ht="15" x14ac:dyDescent="0.2">
      <c r="A145" s="55" t="s">
        <v>229</v>
      </c>
      <c r="B145" s="55"/>
      <c r="C145" s="55"/>
      <c r="D145" s="55"/>
      <c r="E145" s="55"/>
      <c r="F145" s="55"/>
      <c r="G145" s="55"/>
    </row>
    <row r="146" spans="1:7" s="56" customFormat="1" ht="30.75" customHeight="1" x14ac:dyDescent="0.2">
      <c r="A146" s="55" t="s">
        <v>222</v>
      </c>
      <c r="B146" s="55"/>
      <c r="C146" s="55"/>
      <c r="D146" s="55"/>
      <c r="E146" s="55"/>
      <c r="F146" s="55"/>
      <c r="G146" s="55"/>
    </row>
    <row r="147" spans="1:7" s="56" customFormat="1" ht="15" x14ac:dyDescent="0.2">
      <c r="A147" s="55" t="s">
        <v>223</v>
      </c>
      <c r="B147" s="55"/>
      <c r="C147" s="55"/>
      <c r="D147" s="55"/>
      <c r="E147" s="55"/>
      <c r="F147" s="55"/>
      <c r="G147" s="55"/>
    </row>
    <row r="148" spans="1:7" s="56" customFormat="1" ht="15" x14ac:dyDescent="0.2">
      <c r="A148" s="55" t="s">
        <v>224</v>
      </c>
      <c r="B148" s="55"/>
      <c r="C148" s="55"/>
      <c r="D148" s="55"/>
      <c r="E148" s="55"/>
      <c r="F148" s="55"/>
      <c r="G148" s="55"/>
    </row>
    <row r="149" spans="1:7" s="56" customFormat="1" ht="15" x14ac:dyDescent="0.2">
      <c r="A149" s="57" t="s">
        <v>225</v>
      </c>
      <c r="B149" s="57"/>
      <c r="C149" s="57"/>
      <c r="D149" s="57"/>
      <c r="E149" s="57"/>
      <c r="F149" s="57"/>
      <c r="G149" s="57"/>
    </row>
    <row r="150" spans="1:7" ht="15" x14ac:dyDescent="0.2">
      <c r="A150" s="41"/>
      <c r="B150" s="41"/>
      <c r="C150" s="41"/>
      <c r="D150" s="41"/>
      <c r="E150" s="41"/>
      <c r="F150" s="41"/>
      <c r="G150" s="41"/>
    </row>
    <row r="151" spans="1:7" ht="15" x14ac:dyDescent="0.2">
      <c r="A151" s="41"/>
      <c r="B151" s="41"/>
      <c r="C151" s="41"/>
      <c r="D151" s="41"/>
      <c r="E151" s="41"/>
      <c r="F151" s="41"/>
      <c r="G151" s="41"/>
    </row>
    <row r="153" spans="1:7" ht="23.25" customHeight="1" x14ac:dyDescent="0.2"/>
    <row r="156" spans="1:7" ht="15" x14ac:dyDescent="0.2">
      <c r="A156" s="42"/>
      <c r="B156" s="42"/>
      <c r="C156" s="42"/>
      <c r="D156" s="42"/>
      <c r="E156" s="42"/>
      <c r="F156" s="42"/>
      <c r="G156" s="42"/>
    </row>
    <row r="157" spans="1:7" ht="27.75" customHeight="1" x14ac:dyDescent="0.2">
      <c r="A157" s="5" t="s">
        <v>230</v>
      </c>
    </row>
  </sheetData>
  <autoFilter ref="A2:G140" xr:uid="{6B65042D-5D45-3340-94F2-42DE5289A8F9}"/>
  <mergeCells count="9">
    <mergeCell ref="A1:G1"/>
    <mergeCell ref="A146:G146"/>
    <mergeCell ref="A147:G147"/>
    <mergeCell ref="A149:G149"/>
    <mergeCell ref="A142:G142"/>
    <mergeCell ref="A143:G143"/>
    <mergeCell ref="A148:G148"/>
    <mergeCell ref="A144:G144"/>
    <mergeCell ref="A145:G145"/>
  </mergeCells>
  <hyperlinks>
    <hyperlink ref="A149" r:id="rId1" display="tel:4448544" xr:uid="{C1D6473F-FF1D-4481-AC77-C2FC533C5AA4}"/>
  </hyperlinks>
  <printOptions horizontalCentered="1"/>
  <pageMargins left="0.51181102362204722" right="0.51181102362204722" top="0.55118110236220474" bottom="0.35433070866141736" header="0.31496062992125984" footer="0.31496062992125984"/>
  <pageSetup scale="54" fitToHeight="0" orientation="portrait"/>
  <rowBreaks count="2" manualBreakCount="2">
    <brk id="65" max="16383" man="1"/>
    <brk id="1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34046-A5A9-437A-8EFB-46B0046282A7}">
  <sheetPr>
    <pageSetUpPr fitToPage="1"/>
  </sheetPr>
  <dimension ref="A1:H139"/>
  <sheetViews>
    <sheetView showGridLines="0" tabSelected="1" zoomScaleNormal="100" workbookViewId="0">
      <pane ySplit="2" topLeftCell="A121" activePane="bottomLeft" state="frozen"/>
      <selection pane="bottomLeft" activeCell="A139" sqref="A139"/>
    </sheetView>
  </sheetViews>
  <sheetFormatPr defaultColWidth="9.140625" defaultRowHeight="12" x14ac:dyDescent="0.2"/>
  <cols>
    <col min="1" max="1" width="53.42578125" style="1" customWidth="1"/>
    <col min="2" max="2" width="9.28515625" style="2" customWidth="1"/>
    <col min="3" max="3" width="16.42578125" style="1" customWidth="1"/>
    <col min="4" max="4" width="24.7109375" style="33" customWidth="1"/>
    <col min="5" max="5" width="34.5703125" style="33" customWidth="1"/>
    <col min="6" max="6" width="34.7109375" style="33" customWidth="1"/>
    <col min="7" max="7" width="24.7109375" style="2" customWidth="1"/>
    <col min="8" max="8" width="28.7109375" style="1" customWidth="1"/>
    <col min="9" max="16384" width="9.140625" style="1"/>
  </cols>
  <sheetData>
    <row r="1" spans="1:7" ht="30" customHeight="1" x14ac:dyDescent="0.2">
      <c r="A1" s="52" t="s">
        <v>221</v>
      </c>
      <c r="B1" s="52"/>
      <c r="C1" s="52"/>
      <c r="D1" s="52"/>
      <c r="E1" s="52"/>
      <c r="F1" s="52"/>
      <c r="G1" s="53"/>
    </row>
    <row r="2" spans="1:7" ht="107.25" customHeight="1" x14ac:dyDescent="0.2">
      <c r="A2" s="28" t="s">
        <v>215</v>
      </c>
      <c r="B2" s="28" t="s">
        <v>209</v>
      </c>
      <c r="C2" s="28" t="s">
        <v>218</v>
      </c>
      <c r="D2" s="21" t="s">
        <v>226</v>
      </c>
      <c r="E2" s="21" t="s">
        <v>227</v>
      </c>
      <c r="F2" s="21" t="s">
        <v>228</v>
      </c>
      <c r="G2" s="21" t="s">
        <v>216</v>
      </c>
    </row>
    <row r="3" spans="1:7" s="3" customFormat="1" ht="30" customHeight="1" x14ac:dyDescent="0.25">
      <c r="A3" s="18" t="s">
        <v>131</v>
      </c>
      <c r="B3" s="17"/>
      <c r="C3" s="17"/>
      <c r="D3" s="32"/>
      <c r="E3" s="32"/>
      <c r="F3" s="32"/>
      <c r="G3" s="39"/>
    </row>
    <row r="4" spans="1:7" s="4" customFormat="1" ht="18" customHeight="1" x14ac:dyDescent="0.25">
      <c r="A4" s="22" t="s">
        <v>132</v>
      </c>
      <c r="B4" s="24" t="s">
        <v>214</v>
      </c>
      <c r="C4" s="10">
        <v>2</v>
      </c>
      <c r="D4" s="31">
        <v>580000</v>
      </c>
      <c r="E4" s="37" t="s">
        <v>219</v>
      </c>
      <c r="F4" s="37" t="s">
        <v>220</v>
      </c>
      <c r="G4" s="40" t="s">
        <v>217</v>
      </c>
    </row>
    <row r="5" spans="1:7" s="4" customFormat="1" ht="18" customHeight="1" x14ac:dyDescent="0.25">
      <c r="A5" s="22" t="s">
        <v>133</v>
      </c>
      <c r="B5" s="24" t="s">
        <v>214</v>
      </c>
      <c r="C5" s="10">
        <v>22</v>
      </c>
      <c r="D5" s="31">
        <v>290000</v>
      </c>
      <c r="E5" s="31">
        <f>MROUND((D5*0.6),5)</f>
        <v>174000</v>
      </c>
      <c r="F5" s="31">
        <f>MROUND((D5*0.75),5)</f>
        <v>217500</v>
      </c>
      <c r="G5" s="40" t="s">
        <v>217</v>
      </c>
    </row>
    <row r="6" spans="1:7" s="4" customFormat="1" ht="18" customHeight="1" x14ac:dyDescent="0.25">
      <c r="A6" s="22" t="s">
        <v>134</v>
      </c>
      <c r="B6" s="24" t="s">
        <v>214</v>
      </c>
      <c r="C6" s="10">
        <v>2</v>
      </c>
      <c r="D6" s="31">
        <v>580000</v>
      </c>
      <c r="E6" s="37" t="s">
        <v>219</v>
      </c>
      <c r="F6" s="37" t="s">
        <v>220</v>
      </c>
      <c r="G6" s="40" t="s">
        <v>217</v>
      </c>
    </row>
    <row r="7" spans="1:7" s="4" customFormat="1" ht="18" customHeight="1" x14ac:dyDescent="0.25">
      <c r="A7" s="22" t="s">
        <v>135</v>
      </c>
      <c r="B7" s="24" t="s">
        <v>214</v>
      </c>
      <c r="C7" s="10">
        <v>48</v>
      </c>
      <c r="D7" s="31">
        <v>290000</v>
      </c>
      <c r="E7" s="31">
        <f>MROUND((D7*0.6),5)</f>
        <v>174000</v>
      </c>
      <c r="F7" s="31">
        <f>MROUND((D7*0.75),5)</f>
        <v>217500</v>
      </c>
      <c r="G7" s="40" t="s">
        <v>217</v>
      </c>
    </row>
    <row r="8" spans="1:7" s="4" customFormat="1" ht="18" customHeight="1" x14ac:dyDescent="0.25">
      <c r="A8" s="22" t="s">
        <v>136</v>
      </c>
      <c r="B8" s="24" t="s">
        <v>214</v>
      </c>
      <c r="C8" s="10">
        <v>1</v>
      </c>
      <c r="D8" s="31">
        <v>580000</v>
      </c>
      <c r="E8" s="37" t="s">
        <v>219</v>
      </c>
      <c r="F8" s="37" t="s">
        <v>220</v>
      </c>
      <c r="G8" s="40" t="s">
        <v>217</v>
      </c>
    </row>
    <row r="9" spans="1:7" s="4" customFormat="1" ht="18" customHeight="1" x14ac:dyDescent="0.25">
      <c r="A9" s="22" t="s">
        <v>137</v>
      </c>
      <c r="B9" s="24" t="s">
        <v>214</v>
      </c>
      <c r="C9" s="10">
        <v>6</v>
      </c>
      <c r="D9" s="31">
        <v>290000</v>
      </c>
      <c r="E9" s="37" t="s">
        <v>219</v>
      </c>
      <c r="F9" s="31">
        <f>MROUND((D9*0.75),5)</f>
        <v>217500</v>
      </c>
      <c r="G9" s="40" t="s">
        <v>217</v>
      </c>
    </row>
    <row r="10" spans="1:7" s="4" customFormat="1" ht="18" customHeight="1" x14ac:dyDescent="0.25">
      <c r="A10" s="22" t="s">
        <v>138</v>
      </c>
      <c r="B10" s="24" t="s">
        <v>214</v>
      </c>
      <c r="C10" s="10">
        <v>2</v>
      </c>
      <c r="D10" s="31">
        <v>580000</v>
      </c>
      <c r="E10" s="37" t="s">
        <v>219</v>
      </c>
      <c r="F10" s="37" t="s">
        <v>220</v>
      </c>
      <c r="G10" s="40" t="s">
        <v>217</v>
      </c>
    </row>
    <row r="11" spans="1:7" s="4" customFormat="1" ht="18" customHeight="1" x14ac:dyDescent="0.25">
      <c r="A11" s="22" t="s">
        <v>139</v>
      </c>
      <c r="B11" s="24" t="s">
        <v>214</v>
      </c>
      <c r="C11" s="10">
        <v>55</v>
      </c>
      <c r="D11" s="31">
        <v>290000</v>
      </c>
      <c r="E11" s="31">
        <f>MROUND((D11*0.6),5)</f>
        <v>174000</v>
      </c>
      <c r="F11" s="31">
        <f>MROUND((D11*0.75),5)</f>
        <v>217500</v>
      </c>
      <c r="G11" s="40" t="s">
        <v>217</v>
      </c>
    </row>
    <row r="12" spans="1:7" s="4" customFormat="1" ht="18" customHeight="1" x14ac:dyDescent="0.25">
      <c r="A12" s="22" t="s">
        <v>140</v>
      </c>
      <c r="B12" s="24" t="s">
        <v>214</v>
      </c>
      <c r="C12" s="10">
        <v>1</v>
      </c>
      <c r="D12" s="31">
        <v>580000</v>
      </c>
      <c r="E12" s="37" t="s">
        <v>219</v>
      </c>
      <c r="F12" s="37" t="s">
        <v>220</v>
      </c>
      <c r="G12" s="40" t="s">
        <v>217</v>
      </c>
    </row>
    <row r="13" spans="1:7" s="4" customFormat="1" ht="18" customHeight="1" x14ac:dyDescent="0.25">
      <c r="A13" s="22" t="s">
        <v>141</v>
      </c>
      <c r="B13" s="24" t="s">
        <v>214</v>
      </c>
      <c r="C13" s="10">
        <v>9</v>
      </c>
      <c r="D13" s="31">
        <v>290000</v>
      </c>
      <c r="E13" s="37" t="s">
        <v>219</v>
      </c>
      <c r="F13" s="31">
        <f>MROUND((D13*0.75),5)</f>
        <v>217500</v>
      </c>
      <c r="G13" s="40" t="s">
        <v>217</v>
      </c>
    </row>
    <row r="14" spans="1:7" s="4" customFormat="1" ht="18" customHeight="1" x14ac:dyDescent="0.25">
      <c r="A14" s="22" t="s">
        <v>142</v>
      </c>
      <c r="B14" s="24" t="s">
        <v>214</v>
      </c>
      <c r="C14" s="10">
        <v>3</v>
      </c>
      <c r="D14" s="31">
        <v>580000</v>
      </c>
      <c r="E14" s="37" t="s">
        <v>219</v>
      </c>
      <c r="F14" s="37" t="s">
        <v>220</v>
      </c>
      <c r="G14" s="40" t="s">
        <v>217</v>
      </c>
    </row>
    <row r="15" spans="1:7" s="4" customFormat="1" ht="18" customHeight="1" x14ac:dyDescent="0.25">
      <c r="A15" s="22" t="s">
        <v>143</v>
      </c>
      <c r="B15" s="24" t="s">
        <v>214</v>
      </c>
      <c r="C15" s="10">
        <v>30</v>
      </c>
      <c r="D15" s="31">
        <v>290000</v>
      </c>
      <c r="E15" s="31">
        <f>MROUND((D15*0.6),5)</f>
        <v>174000</v>
      </c>
      <c r="F15" s="31">
        <f>MROUND((D15*0.75),5)</f>
        <v>217500</v>
      </c>
      <c r="G15" s="40" t="s">
        <v>217</v>
      </c>
    </row>
    <row r="16" spans="1:7" s="4" customFormat="1" ht="18" customHeight="1" x14ac:dyDescent="0.25">
      <c r="A16" s="22" t="s">
        <v>144</v>
      </c>
      <c r="B16" s="24" t="s">
        <v>214</v>
      </c>
      <c r="C16" s="10">
        <v>2</v>
      </c>
      <c r="D16" s="31">
        <v>580000</v>
      </c>
      <c r="E16" s="37" t="s">
        <v>219</v>
      </c>
      <c r="F16" s="37" t="s">
        <v>220</v>
      </c>
      <c r="G16" s="40" t="s">
        <v>217</v>
      </c>
    </row>
    <row r="17" spans="1:7" s="4" customFormat="1" ht="18" customHeight="1" x14ac:dyDescent="0.25">
      <c r="A17" s="22" t="s">
        <v>145</v>
      </c>
      <c r="B17" s="24" t="s">
        <v>214</v>
      </c>
      <c r="C17" s="10">
        <v>41</v>
      </c>
      <c r="D17" s="31">
        <v>290000</v>
      </c>
      <c r="E17" s="31">
        <f>MROUND((D17*0.6),5)</f>
        <v>174000</v>
      </c>
      <c r="F17" s="31">
        <f>MROUND((D17*0.75),5)</f>
        <v>217500</v>
      </c>
      <c r="G17" s="40" t="s">
        <v>217</v>
      </c>
    </row>
    <row r="18" spans="1:7" s="4" customFormat="1" ht="18" customHeight="1" x14ac:dyDescent="0.25">
      <c r="A18" s="22" t="s">
        <v>90</v>
      </c>
      <c r="B18" s="24" t="s">
        <v>214</v>
      </c>
      <c r="C18" s="10">
        <v>2</v>
      </c>
      <c r="D18" s="31">
        <v>580000</v>
      </c>
      <c r="E18" s="37" t="s">
        <v>219</v>
      </c>
      <c r="F18" s="37" t="s">
        <v>220</v>
      </c>
      <c r="G18" s="40" t="s">
        <v>217</v>
      </c>
    </row>
    <row r="19" spans="1:7" s="4" customFormat="1" ht="18" customHeight="1" x14ac:dyDescent="0.25">
      <c r="A19" s="22" t="s">
        <v>91</v>
      </c>
      <c r="B19" s="24" t="s">
        <v>214</v>
      </c>
      <c r="C19" s="10">
        <v>57</v>
      </c>
      <c r="D19" s="31">
        <v>290000</v>
      </c>
      <c r="E19" s="31">
        <f>MROUND((D19*0.6),5)</f>
        <v>174000</v>
      </c>
      <c r="F19" s="31">
        <f>MROUND((D19*0.75),5)</f>
        <v>217500</v>
      </c>
      <c r="G19" s="40" t="s">
        <v>217</v>
      </c>
    </row>
    <row r="20" spans="1:7" s="4" customFormat="1" ht="18" customHeight="1" x14ac:dyDescent="0.25">
      <c r="A20" s="22" t="s">
        <v>146</v>
      </c>
      <c r="B20" s="24" t="s">
        <v>214</v>
      </c>
      <c r="C20" s="10">
        <v>2</v>
      </c>
      <c r="D20" s="31">
        <v>580000</v>
      </c>
      <c r="E20" s="37" t="s">
        <v>219</v>
      </c>
      <c r="F20" s="37" t="s">
        <v>220</v>
      </c>
      <c r="G20" s="40" t="s">
        <v>217</v>
      </c>
    </row>
    <row r="21" spans="1:7" s="4" customFormat="1" ht="18" customHeight="1" x14ac:dyDescent="0.25">
      <c r="A21" s="22" t="s">
        <v>147</v>
      </c>
      <c r="B21" s="24" t="s">
        <v>214</v>
      </c>
      <c r="C21" s="10">
        <v>7</v>
      </c>
      <c r="D21" s="31">
        <v>290000</v>
      </c>
      <c r="E21" s="37" t="s">
        <v>219</v>
      </c>
      <c r="F21" s="31">
        <f>MROUND((D21*0.75),5)</f>
        <v>217500</v>
      </c>
      <c r="G21" s="40" t="s">
        <v>217</v>
      </c>
    </row>
    <row r="22" spans="1:7" s="4" customFormat="1" ht="18" customHeight="1" x14ac:dyDescent="0.25">
      <c r="A22" s="22" t="s">
        <v>148</v>
      </c>
      <c r="B22" s="24" t="s">
        <v>214</v>
      </c>
      <c r="C22" s="10">
        <v>2</v>
      </c>
      <c r="D22" s="31">
        <v>580000</v>
      </c>
      <c r="E22" s="37" t="s">
        <v>219</v>
      </c>
      <c r="F22" s="37" t="s">
        <v>220</v>
      </c>
      <c r="G22" s="40" t="s">
        <v>217</v>
      </c>
    </row>
    <row r="23" spans="1:7" s="4" customFormat="1" ht="18" customHeight="1" x14ac:dyDescent="0.25">
      <c r="A23" s="22" t="s">
        <v>149</v>
      </c>
      <c r="B23" s="24" t="s">
        <v>214</v>
      </c>
      <c r="C23" s="10">
        <v>52</v>
      </c>
      <c r="D23" s="31">
        <v>290000</v>
      </c>
      <c r="E23" s="31">
        <f>MROUND((D23*0.6),5)</f>
        <v>174000</v>
      </c>
      <c r="F23" s="31">
        <f>MROUND((D23*0.75),5)</f>
        <v>217500</v>
      </c>
      <c r="G23" s="40" t="s">
        <v>217</v>
      </c>
    </row>
    <row r="24" spans="1:7" s="4" customFormat="1" ht="18" customHeight="1" x14ac:dyDescent="0.25">
      <c r="A24" s="22" t="s">
        <v>150</v>
      </c>
      <c r="B24" s="24" t="s">
        <v>214</v>
      </c>
      <c r="C24" s="10">
        <v>4</v>
      </c>
      <c r="D24" s="31">
        <v>580000</v>
      </c>
      <c r="E24" s="37" t="s">
        <v>219</v>
      </c>
      <c r="F24" s="37" t="s">
        <v>220</v>
      </c>
      <c r="G24" s="40" t="s">
        <v>217</v>
      </c>
    </row>
    <row r="25" spans="1:7" s="4" customFormat="1" ht="18" customHeight="1" x14ac:dyDescent="0.25">
      <c r="A25" s="22" t="s">
        <v>151</v>
      </c>
      <c r="B25" s="24" t="s">
        <v>214</v>
      </c>
      <c r="C25" s="10">
        <v>63</v>
      </c>
      <c r="D25" s="31">
        <v>290000</v>
      </c>
      <c r="E25" s="31">
        <f>MROUND((D25*0.6),5)</f>
        <v>174000</v>
      </c>
      <c r="F25" s="31">
        <f>MROUND((D25*0.75),5)</f>
        <v>217500</v>
      </c>
      <c r="G25" s="40" t="s">
        <v>217</v>
      </c>
    </row>
    <row r="26" spans="1:7" s="4" customFormat="1" ht="18" customHeight="1" x14ac:dyDescent="0.25">
      <c r="A26" s="22" t="s">
        <v>153</v>
      </c>
      <c r="B26" s="24" t="s">
        <v>214</v>
      </c>
      <c r="C26" s="10">
        <v>30</v>
      </c>
      <c r="D26" s="31">
        <v>290000</v>
      </c>
      <c r="E26" s="31">
        <f>MROUND((D26*0.6),5)</f>
        <v>174000</v>
      </c>
      <c r="F26" s="31">
        <f>MROUND((D26*0.75),5)</f>
        <v>217500</v>
      </c>
      <c r="G26" s="40" t="s">
        <v>217</v>
      </c>
    </row>
    <row r="27" spans="1:7" s="4" customFormat="1" ht="18" customHeight="1" x14ac:dyDescent="0.25">
      <c r="A27" s="22" t="s">
        <v>154</v>
      </c>
      <c r="B27" s="24" t="s">
        <v>214</v>
      </c>
      <c r="C27" s="10">
        <v>5</v>
      </c>
      <c r="D27" s="31">
        <v>580000</v>
      </c>
      <c r="E27" s="37" t="s">
        <v>219</v>
      </c>
      <c r="F27" s="37" t="s">
        <v>220</v>
      </c>
      <c r="G27" s="40" t="s">
        <v>217</v>
      </c>
    </row>
    <row r="28" spans="1:7" s="4" customFormat="1" ht="18" customHeight="1" x14ac:dyDescent="0.25">
      <c r="A28" s="22" t="s">
        <v>155</v>
      </c>
      <c r="B28" s="24" t="s">
        <v>214</v>
      </c>
      <c r="C28" s="10">
        <v>32</v>
      </c>
      <c r="D28" s="31">
        <v>290000</v>
      </c>
      <c r="E28" s="31">
        <f>MROUND((D28*0.6),5)</f>
        <v>174000</v>
      </c>
      <c r="F28" s="31">
        <f>MROUND((D28*0.75),5)</f>
        <v>217500</v>
      </c>
      <c r="G28" s="40" t="s">
        <v>217</v>
      </c>
    </row>
    <row r="29" spans="1:7" s="4" customFormat="1" ht="18" customHeight="1" x14ac:dyDescent="0.25">
      <c r="A29" s="22" t="s">
        <v>156</v>
      </c>
      <c r="B29" s="24" t="s">
        <v>214</v>
      </c>
      <c r="C29" s="10">
        <v>1</v>
      </c>
      <c r="D29" s="31">
        <v>580000</v>
      </c>
      <c r="E29" s="37" t="s">
        <v>219</v>
      </c>
      <c r="F29" s="37" t="s">
        <v>220</v>
      </c>
      <c r="G29" s="40" t="s">
        <v>217</v>
      </c>
    </row>
    <row r="30" spans="1:7" s="4" customFormat="1" ht="18" customHeight="1" x14ac:dyDescent="0.25">
      <c r="A30" s="22" t="s">
        <v>157</v>
      </c>
      <c r="B30" s="24" t="s">
        <v>214</v>
      </c>
      <c r="C30" s="10">
        <v>41</v>
      </c>
      <c r="D30" s="31">
        <v>290000</v>
      </c>
      <c r="E30" s="31">
        <f>MROUND((D30*0.6),5)</f>
        <v>174000</v>
      </c>
      <c r="F30" s="31">
        <f>MROUND((D30*0.75),5)</f>
        <v>217500</v>
      </c>
      <c r="G30" s="40" t="s">
        <v>217</v>
      </c>
    </row>
    <row r="31" spans="1:7" s="4" customFormat="1" ht="18" customHeight="1" x14ac:dyDescent="0.25">
      <c r="A31" s="22" t="s">
        <v>158</v>
      </c>
      <c r="B31" s="24" t="s">
        <v>214</v>
      </c>
      <c r="C31" s="10">
        <v>2</v>
      </c>
      <c r="D31" s="31">
        <v>580000</v>
      </c>
      <c r="E31" s="37" t="s">
        <v>219</v>
      </c>
      <c r="F31" s="37" t="s">
        <v>220</v>
      </c>
      <c r="G31" s="40" t="s">
        <v>217</v>
      </c>
    </row>
    <row r="32" spans="1:7" s="4" customFormat="1" ht="18" customHeight="1" x14ac:dyDescent="0.25">
      <c r="A32" s="22" t="s">
        <v>159</v>
      </c>
      <c r="B32" s="24" t="s">
        <v>214</v>
      </c>
      <c r="C32" s="10">
        <v>14</v>
      </c>
      <c r="D32" s="31">
        <v>290000</v>
      </c>
      <c r="E32" s="31">
        <f>MROUND((D32*0.6),5)</f>
        <v>174000</v>
      </c>
      <c r="F32" s="31">
        <f>MROUND((D32*0.75),5)</f>
        <v>217500</v>
      </c>
      <c r="G32" s="40" t="s">
        <v>217</v>
      </c>
    </row>
    <row r="33" spans="1:7" s="4" customFormat="1" ht="18" customHeight="1" x14ac:dyDescent="0.25">
      <c r="A33" s="22" t="s">
        <v>160</v>
      </c>
      <c r="B33" s="24" t="s">
        <v>214</v>
      </c>
      <c r="C33" s="10">
        <v>1</v>
      </c>
      <c r="D33" s="31">
        <v>580000</v>
      </c>
      <c r="E33" s="37" t="s">
        <v>219</v>
      </c>
      <c r="F33" s="37" t="s">
        <v>220</v>
      </c>
      <c r="G33" s="40" t="s">
        <v>217</v>
      </c>
    </row>
    <row r="34" spans="1:7" s="4" customFormat="1" ht="18" customHeight="1" x14ac:dyDescent="0.25">
      <c r="A34" s="22" t="s">
        <v>161</v>
      </c>
      <c r="B34" s="24" t="s">
        <v>214</v>
      </c>
      <c r="C34" s="10">
        <v>30</v>
      </c>
      <c r="D34" s="31">
        <v>290000</v>
      </c>
      <c r="E34" s="31">
        <f>MROUND((D34*0.6),5)</f>
        <v>174000</v>
      </c>
      <c r="F34" s="31">
        <f>MROUND((D34*0.75),5)</f>
        <v>217500</v>
      </c>
      <c r="G34" s="40" t="s">
        <v>217</v>
      </c>
    </row>
    <row r="35" spans="1:7" s="4" customFormat="1" ht="18" customHeight="1" x14ac:dyDescent="0.25">
      <c r="A35" s="22" t="s">
        <v>129</v>
      </c>
      <c r="B35" s="24" t="s">
        <v>214</v>
      </c>
      <c r="C35" s="10">
        <v>1</v>
      </c>
      <c r="D35" s="31">
        <v>580000</v>
      </c>
      <c r="E35" s="37" t="s">
        <v>219</v>
      </c>
      <c r="F35" s="37" t="s">
        <v>220</v>
      </c>
      <c r="G35" s="40" t="s">
        <v>217</v>
      </c>
    </row>
    <row r="36" spans="1:7" s="4" customFormat="1" ht="18" customHeight="1" x14ac:dyDescent="0.25">
      <c r="A36" s="22" t="s">
        <v>130</v>
      </c>
      <c r="B36" s="24" t="s">
        <v>214</v>
      </c>
      <c r="C36" s="10">
        <v>24</v>
      </c>
      <c r="D36" s="31">
        <v>290000</v>
      </c>
      <c r="E36" s="31">
        <f>MROUND((D36*0.6),5)</f>
        <v>174000</v>
      </c>
      <c r="F36" s="31">
        <f>MROUND((D36*0.75),5)</f>
        <v>217500</v>
      </c>
      <c r="G36" s="40" t="s">
        <v>217</v>
      </c>
    </row>
    <row r="37" spans="1:7" s="4" customFormat="1" ht="18" customHeight="1" x14ac:dyDescent="0.25">
      <c r="A37" s="22" t="s">
        <v>162</v>
      </c>
      <c r="B37" s="24" t="s">
        <v>214</v>
      </c>
      <c r="C37" s="10">
        <v>2</v>
      </c>
      <c r="D37" s="31">
        <v>580000</v>
      </c>
      <c r="E37" s="37" t="s">
        <v>219</v>
      </c>
      <c r="F37" s="37" t="s">
        <v>220</v>
      </c>
      <c r="G37" s="40" t="s">
        <v>217</v>
      </c>
    </row>
    <row r="38" spans="1:7" s="4" customFormat="1" ht="18" customHeight="1" x14ac:dyDescent="0.25">
      <c r="A38" s="22" t="s">
        <v>163</v>
      </c>
      <c r="B38" s="24" t="s">
        <v>214</v>
      </c>
      <c r="C38" s="10">
        <v>42</v>
      </c>
      <c r="D38" s="31">
        <v>290000</v>
      </c>
      <c r="E38" s="31">
        <f>MROUND((D38*0.6),5)</f>
        <v>174000</v>
      </c>
      <c r="F38" s="31">
        <f>MROUND((D38*0.75),5)</f>
        <v>217500</v>
      </c>
      <c r="G38" s="40" t="s">
        <v>217</v>
      </c>
    </row>
    <row r="39" spans="1:7" s="4" customFormat="1" ht="18" customHeight="1" x14ac:dyDescent="0.25">
      <c r="A39" s="22" t="s">
        <v>164</v>
      </c>
      <c r="B39" s="24" t="s">
        <v>214</v>
      </c>
      <c r="C39" s="10">
        <v>1</v>
      </c>
      <c r="D39" s="31">
        <v>580000</v>
      </c>
      <c r="E39" s="37" t="s">
        <v>219</v>
      </c>
      <c r="F39" s="37" t="s">
        <v>220</v>
      </c>
      <c r="G39" s="40" t="s">
        <v>217</v>
      </c>
    </row>
    <row r="40" spans="1:7" s="4" customFormat="1" ht="18" customHeight="1" x14ac:dyDescent="0.25">
      <c r="A40" s="22" t="s">
        <v>165</v>
      </c>
      <c r="B40" s="24" t="s">
        <v>214</v>
      </c>
      <c r="C40" s="10">
        <v>59</v>
      </c>
      <c r="D40" s="31">
        <v>290000</v>
      </c>
      <c r="E40" s="31">
        <f>MROUND((D40*0.6),5)</f>
        <v>174000</v>
      </c>
      <c r="F40" s="31">
        <f>MROUND((D40*0.75),5)</f>
        <v>217500</v>
      </c>
      <c r="G40" s="40" t="s">
        <v>217</v>
      </c>
    </row>
    <row r="41" spans="1:7" s="4" customFormat="1" ht="18" customHeight="1" x14ac:dyDescent="0.25">
      <c r="A41" s="22" t="s">
        <v>166</v>
      </c>
      <c r="B41" s="24" t="s">
        <v>214</v>
      </c>
      <c r="C41" s="10">
        <v>2</v>
      </c>
      <c r="D41" s="31">
        <v>580000</v>
      </c>
      <c r="E41" s="37" t="s">
        <v>219</v>
      </c>
      <c r="F41" s="37" t="s">
        <v>220</v>
      </c>
      <c r="G41" s="40" t="s">
        <v>217</v>
      </c>
    </row>
    <row r="42" spans="1:7" s="4" customFormat="1" ht="18" customHeight="1" x14ac:dyDescent="0.25">
      <c r="A42" s="22" t="s">
        <v>167</v>
      </c>
      <c r="B42" s="24" t="s">
        <v>214</v>
      </c>
      <c r="C42" s="10">
        <v>32</v>
      </c>
      <c r="D42" s="31">
        <v>290000</v>
      </c>
      <c r="E42" s="31">
        <f>MROUND((D42*0.6),5)</f>
        <v>174000</v>
      </c>
      <c r="F42" s="31">
        <f>MROUND((D42*0.75),5)</f>
        <v>217500</v>
      </c>
      <c r="G42" s="40" t="s">
        <v>217</v>
      </c>
    </row>
    <row r="43" spans="1:7" s="4" customFormat="1" ht="18" customHeight="1" x14ac:dyDescent="0.25">
      <c r="A43" s="22" t="s">
        <v>168</v>
      </c>
      <c r="B43" s="24" t="s">
        <v>214</v>
      </c>
      <c r="C43" s="10">
        <v>1</v>
      </c>
      <c r="D43" s="31">
        <v>580000</v>
      </c>
      <c r="E43" s="37" t="s">
        <v>219</v>
      </c>
      <c r="F43" s="37" t="s">
        <v>220</v>
      </c>
      <c r="G43" s="40" t="s">
        <v>217</v>
      </c>
    </row>
    <row r="44" spans="1:7" s="4" customFormat="1" ht="18" customHeight="1" x14ac:dyDescent="0.25">
      <c r="A44" s="22" t="s">
        <v>169</v>
      </c>
      <c r="B44" s="24" t="s">
        <v>214</v>
      </c>
      <c r="C44" s="10">
        <v>51</v>
      </c>
      <c r="D44" s="31">
        <v>290000</v>
      </c>
      <c r="E44" s="31">
        <f>MROUND((D44*0.6),5)</f>
        <v>174000</v>
      </c>
      <c r="F44" s="31">
        <f>MROUND((D44*0.75),5)</f>
        <v>217500</v>
      </c>
      <c r="G44" s="40" t="s">
        <v>217</v>
      </c>
    </row>
    <row r="45" spans="1:7" s="4" customFormat="1" ht="18" customHeight="1" x14ac:dyDescent="0.25">
      <c r="A45" s="22" t="s">
        <v>170</v>
      </c>
      <c r="B45" s="24" t="s">
        <v>214</v>
      </c>
      <c r="C45" s="10">
        <v>4</v>
      </c>
      <c r="D45" s="31">
        <v>580000</v>
      </c>
      <c r="E45" s="37" t="s">
        <v>219</v>
      </c>
      <c r="F45" s="37" t="s">
        <v>220</v>
      </c>
      <c r="G45" s="40" t="s">
        <v>217</v>
      </c>
    </row>
    <row r="46" spans="1:7" s="4" customFormat="1" ht="18" customHeight="1" x14ac:dyDescent="0.25">
      <c r="A46" s="22" t="s">
        <v>171</v>
      </c>
      <c r="B46" s="24" t="s">
        <v>214</v>
      </c>
      <c r="C46" s="10">
        <v>49</v>
      </c>
      <c r="D46" s="31">
        <v>290000</v>
      </c>
      <c r="E46" s="31">
        <f>MROUND((D46*0.6),5)</f>
        <v>174000</v>
      </c>
      <c r="F46" s="31">
        <f>MROUND((D46*0.75),5)</f>
        <v>217500</v>
      </c>
      <c r="G46" s="40" t="s">
        <v>217</v>
      </c>
    </row>
    <row r="47" spans="1:7" s="4" customFormat="1" ht="18" customHeight="1" x14ac:dyDescent="0.25">
      <c r="A47" s="22" t="s">
        <v>172</v>
      </c>
      <c r="B47" s="24" t="s">
        <v>214</v>
      </c>
      <c r="C47" s="10">
        <v>3</v>
      </c>
      <c r="D47" s="31">
        <v>580000</v>
      </c>
      <c r="E47" s="37" t="s">
        <v>219</v>
      </c>
      <c r="F47" s="37" t="s">
        <v>220</v>
      </c>
      <c r="G47" s="40" t="s">
        <v>217</v>
      </c>
    </row>
    <row r="48" spans="1:7" s="4" customFormat="1" ht="18" customHeight="1" x14ac:dyDescent="0.25">
      <c r="A48" s="22" t="s">
        <v>173</v>
      </c>
      <c r="B48" s="24" t="s">
        <v>214</v>
      </c>
      <c r="C48" s="10">
        <v>24</v>
      </c>
      <c r="D48" s="31">
        <v>290000</v>
      </c>
      <c r="E48" s="31">
        <f>MROUND((D48*0.6),5)</f>
        <v>174000</v>
      </c>
      <c r="F48" s="31">
        <f>MROUND((D48*0.75),5)</f>
        <v>217500</v>
      </c>
      <c r="G48" s="40" t="s">
        <v>217</v>
      </c>
    </row>
    <row r="49" spans="1:7" s="4" customFormat="1" ht="18" customHeight="1" x14ac:dyDescent="0.25">
      <c r="A49" s="22" t="s">
        <v>174</v>
      </c>
      <c r="B49" s="24" t="s">
        <v>214</v>
      </c>
      <c r="C49" s="10">
        <v>4</v>
      </c>
      <c r="D49" s="31">
        <v>580000</v>
      </c>
      <c r="E49" s="37" t="s">
        <v>219</v>
      </c>
      <c r="F49" s="37" t="s">
        <v>220</v>
      </c>
      <c r="G49" s="40" t="s">
        <v>217</v>
      </c>
    </row>
    <row r="50" spans="1:7" s="4" customFormat="1" ht="18" customHeight="1" x14ac:dyDescent="0.25">
      <c r="A50" s="22" t="s">
        <v>175</v>
      </c>
      <c r="B50" s="24" t="s">
        <v>214</v>
      </c>
      <c r="C50" s="10">
        <v>34</v>
      </c>
      <c r="D50" s="31">
        <v>290000</v>
      </c>
      <c r="E50" s="31">
        <f>MROUND((D50*0.6),5)</f>
        <v>174000</v>
      </c>
      <c r="F50" s="31">
        <f>MROUND((D50*0.75),5)</f>
        <v>217500</v>
      </c>
      <c r="G50" s="40" t="s">
        <v>217</v>
      </c>
    </row>
    <row r="51" spans="1:7" s="4" customFormat="1" ht="18" customHeight="1" x14ac:dyDescent="0.25">
      <c r="A51" s="22" t="s">
        <v>176</v>
      </c>
      <c r="B51" s="24" t="s">
        <v>214</v>
      </c>
      <c r="C51" s="10">
        <v>13</v>
      </c>
      <c r="D51" s="31">
        <v>290000</v>
      </c>
      <c r="E51" s="31">
        <f>MROUND((D51*0.6),5)</f>
        <v>174000</v>
      </c>
      <c r="F51" s="31">
        <f>MROUND((D51*0.75),5)</f>
        <v>217500</v>
      </c>
      <c r="G51" s="40" t="s">
        <v>217</v>
      </c>
    </row>
    <row r="52" spans="1:7" s="4" customFormat="1" ht="18" customHeight="1" x14ac:dyDescent="0.25">
      <c r="A52" s="22" t="s">
        <v>177</v>
      </c>
      <c r="B52" s="24" t="s">
        <v>214</v>
      </c>
      <c r="C52" s="10">
        <v>1</v>
      </c>
      <c r="D52" s="31">
        <v>580000</v>
      </c>
      <c r="E52" s="37" t="s">
        <v>219</v>
      </c>
      <c r="F52" s="37" t="s">
        <v>220</v>
      </c>
      <c r="G52" s="40" t="s">
        <v>217</v>
      </c>
    </row>
    <row r="53" spans="1:7" s="4" customFormat="1" ht="18" customHeight="1" x14ac:dyDescent="0.25">
      <c r="A53" s="22" t="s">
        <v>178</v>
      </c>
      <c r="B53" s="24" t="s">
        <v>214</v>
      </c>
      <c r="C53" s="10">
        <v>42</v>
      </c>
      <c r="D53" s="31">
        <v>290000</v>
      </c>
      <c r="E53" s="31">
        <f>MROUND((D53*0.6),5)</f>
        <v>174000</v>
      </c>
      <c r="F53" s="31">
        <f>MROUND((D53*0.75),5)</f>
        <v>217500</v>
      </c>
      <c r="G53" s="40" t="s">
        <v>217</v>
      </c>
    </row>
    <row r="54" spans="1:7" s="4" customFormat="1" ht="18" customHeight="1" x14ac:dyDescent="0.25">
      <c r="A54" s="22" t="s">
        <v>179</v>
      </c>
      <c r="B54" s="24" t="s">
        <v>214</v>
      </c>
      <c r="C54" s="10">
        <v>2</v>
      </c>
      <c r="D54" s="31">
        <v>580000</v>
      </c>
      <c r="E54" s="37" t="s">
        <v>219</v>
      </c>
      <c r="F54" s="37" t="s">
        <v>220</v>
      </c>
      <c r="G54" s="40" t="s">
        <v>217</v>
      </c>
    </row>
    <row r="55" spans="1:7" s="4" customFormat="1" ht="18" customHeight="1" x14ac:dyDescent="0.25">
      <c r="A55" s="22" t="s">
        <v>180</v>
      </c>
      <c r="B55" s="24" t="s">
        <v>214</v>
      </c>
      <c r="C55" s="10">
        <v>18</v>
      </c>
      <c r="D55" s="31">
        <v>290000</v>
      </c>
      <c r="E55" s="31">
        <f>MROUND((D55*0.6),5)</f>
        <v>174000</v>
      </c>
      <c r="F55" s="31">
        <f>MROUND((D55*0.75),5)</f>
        <v>217500</v>
      </c>
      <c r="G55" s="40" t="s">
        <v>217</v>
      </c>
    </row>
    <row r="56" spans="1:7" s="4" customFormat="1" ht="18" customHeight="1" x14ac:dyDescent="0.25">
      <c r="A56" s="22" t="s">
        <v>181</v>
      </c>
      <c r="B56" s="24" t="s">
        <v>214</v>
      </c>
      <c r="C56" s="10">
        <v>2</v>
      </c>
      <c r="D56" s="31">
        <v>580000</v>
      </c>
      <c r="E56" s="37" t="s">
        <v>219</v>
      </c>
      <c r="F56" s="37" t="s">
        <v>220</v>
      </c>
      <c r="G56" s="40" t="s">
        <v>217</v>
      </c>
    </row>
    <row r="57" spans="1:7" s="4" customFormat="1" ht="18" customHeight="1" x14ac:dyDescent="0.25">
      <c r="A57" s="22" t="s">
        <v>182</v>
      </c>
      <c r="B57" s="24" t="s">
        <v>214</v>
      </c>
      <c r="C57" s="10">
        <v>38</v>
      </c>
      <c r="D57" s="31">
        <v>290000</v>
      </c>
      <c r="E57" s="31">
        <f>MROUND((D57*0.6),5)</f>
        <v>174000</v>
      </c>
      <c r="F57" s="31">
        <f>MROUND((D57*0.75),5)</f>
        <v>217500</v>
      </c>
      <c r="G57" s="40" t="s">
        <v>217</v>
      </c>
    </row>
    <row r="58" spans="1:7" s="4" customFormat="1" ht="18" customHeight="1" x14ac:dyDescent="0.25">
      <c r="A58" s="19" t="s">
        <v>183</v>
      </c>
      <c r="B58" s="20"/>
      <c r="C58" s="20"/>
      <c r="D58" s="34"/>
      <c r="E58" s="34"/>
      <c r="F58" s="34"/>
      <c r="G58" s="40" t="s">
        <v>217</v>
      </c>
    </row>
    <row r="59" spans="1:7" s="4" customFormat="1" ht="18" customHeight="1" x14ac:dyDescent="0.25">
      <c r="A59" s="22" t="s">
        <v>132</v>
      </c>
      <c r="B59" s="24" t="s">
        <v>214</v>
      </c>
      <c r="C59" s="10">
        <v>3</v>
      </c>
      <c r="D59" s="31">
        <v>580000</v>
      </c>
      <c r="E59" s="37" t="s">
        <v>219</v>
      </c>
      <c r="F59" s="37" t="s">
        <v>220</v>
      </c>
      <c r="G59" s="40" t="s">
        <v>217</v>
      </c>
    </row>
    <row r="60" spans="1:7" s="4" customFormat="1" ht="18" customHeight="1" x14ac:dyDescent="0.25">
      <c r="A60" s="22" t="s">
        <v>133</v>
      </c>
      <c r="B60" s="24" t="s">
        <v>214</v>
      </c>
      <c r="C60" s="10">
        <v>15</v>
      </c>
      <c r="D60" s="31">
        <v>290000</v>
      </c>
      <c r="E60" s="31">
        <f>MROUND((D60*0.6),5)</f>
        <v>174000</v>
      </c>
      <c r="F60" s="31">
        <f>MROUND((D60*0.75),5)</f>
        <v>217500</v>
      </c>
      <c r="G60" s="40" t="s">
        <v>217</v>
      </c>
    </row>
    <row r="61" spans="1:7" s="4" customFormat="1" ht="18" customHeight="1" x14ac:dyDescent="0.25">
      <c r="A61" s="22" t="s">
        <v>134</v>
      </c>
      <c r="B61" s="24" t="s">
        <v>214</v>
      </c>
      <c r="C61" s="10">
        <v>2</v>
      </c>
      <c r="D61" s="31">
        <v>580000</v>
      </c>
      <c r="E61" s="37" t="s">
        <v>219</v>
      </c>
      <c r="F61" s="37" t="s">
        <v>220</v>
      </c>
      <c r="G61" s="40" t="s">
        <v>217</v>
      </c>
    </row>
    <row r="62" spans="1:7" s="4" customFormat="1" ht="18" customHeight="1" x14ac:dyDescent="0.25">
      <c r="A62" s="22" t="s">
        <v>135</v>
      </c>
      <c r="B62" s="24" t="s">
        <v>214</v>
      </c>
      <c r="C62" s="10">
        <v>41</v>
      </c>
      <c r="D62" s="31">
        <v>290000</v>
      </c>
      <c r="E62" s="31">
        <f>MROUND((D62*0.6),5)</f>
        <v>174000</v>
      </c>
      <c r="F62" s="31">
        <f>MROUND((D62*0.75),5)</f>
        <v>217500</v>
      </c>
      <c r="G62" s="40" t="s">
        <v>217</v>
      </c>
    </row>
    <row r="63" spans="1:7" s="4" customFormat="1" ht="18" customHeight="1" x14ac:dyDescent="0.25">
      <c r="A63" s="22" t="s">
        <v>136</v>
      </c>
      <c r="B63" s="24" t="s">
        <v>214</v>
      </c>
      <c r="C63" s="10">
        <v>2</v>
      </c>
      <c r="D63" s="31">
        <v>580000</v>
      </c>
      <c r="E63" s="37" t="s">
        <v>219</v>
      </c>
      <c r="F63" s="37" t="s">
        <v>220</v>
      </c>
      <c r="G63" s="40" t="s">
        <v>217</v>
      </c>
    </row>
    <row r="64" spans="1:7" s="4" customFormat="1" ht="18" customHeight="1" x14ac:dyDescent="0.25">
      <c r="A64" s="22" t="s">
        <v>137</v>
      </c>
      <c r="B64" s="24" t="s">
        <v>214</v>
      </c>
      <c r="C64" s="10">
        <v>7</v>
      </c>
      <c r="D64" s="31">
        <v>290000</v>
      </c>
      <c r="E64" s="37" t="s">
        <v>219</v>
      </c>
      <c r="F64" s="31">
        <f>MROUND((D64*0.75),5)</f>
        <v>217500</v>
      </c>
      <c r="G64" s="40" t="s">
        <v>217</v>
      </c>
    </row>
    <row r="65" spans="1:7" s="4" customFormat="1" ht="18" customHeight="1" x14ac:dyDescent="0.25">
      <c r="A65" s="22" t="s">
        <v>184</v>
      </c>
      <c r="B65" s="24" t="s">
        <v>214</v>
      </c>
      <c r="C65" s="10">
        <v>3</v>
      </c>
      <c r="D65" s="31">
        <v>580000</v>
      </c>
      <c r="E65" s="37" t="s">
        <v>219</v>
      </c>
      <c r="F65" s="37" t="s">
        <v>220</v>
      </c>
      <c r="G65" s="40" t="s">
        <v>217</v>
      </c>
    </row>
    <row r="66" spans="1:7" s="4" customFormat="1" ht="18" customHeight="1" x14ac:dyDescent="0.25">
      <c r="A66" s="22" t="s">
        <v>185</v>
      </c>
      <c r="B66" s="24" t="s">
        <v>214</v>
      </c>
      <c r="C66" s="10">
        <v>36</v>
      </c>
      <c r="D66" s="31">
        <v>290000</v>
      </c>
      <c r="E66" s="31">
        <f>MROUND((D66*0.6),5)</f>
        <v>174000</v>
      </c>
      <c r="F66" s="31">
        <f>MROUND((D66*0.75),5)</f>
        <v>217500</v>
      </c>
      <c r="G66" s="40" t="s">
        <v>217</v>
      </c>
    </row>
    <row r="67" spans="1:7" s="4" customFormat="1" ht="18" customHeight="1" x14ac:dyDescent="0.25">
      <c r="A67" s="22" t="s">
        <v>90</v>
      </c>
      <c r="B67" s="24" t="s">
        <v>214</v>
      </c>
      <c r="C67" s="10">
        <v>1</v>
      </c>
      <c r="D67" s="31">
        <v>580000</v>
      </c>
      <c r="E67" s="37" t="s">
        <v>219</v>
      </c>
      <c r="F67" s="37" t="s">
        <v>220</v>
      </c>
      <c r="G67" s="40" t="s">
        <v>217</v>
      </c>
    </row>
    <row r="68" spans="1:7" s="4" customFormat="1" ht="18" customHeight="1" x14ac:dyDescent="0.25">
      <c r="A68" s="22" t="s">
        <v>91</v>
      </c>
      <c r="B68" s="24" t="s">
        <v>214</v>
      </c>
      <c r="C68" s="10">
        <v>50</v>
      </c>
      <c r="D68" s="31">
        <v>290000</v>
      </c>
      <c r="E68" s="31">
        <f>MROUND((D68*0.6),5)</f>
        <v>174000</v>
      </c>
      <c r="F68" s="31">
        <f>MROUND((D68*0.75),5)</f>
        <v>217500</v>
      </c>
      <c r="G68" s="40" t="s">
        <v>217</v>
      </c>
    </row>
    <row r="69" spans="1:7" s="4" customFormat="1" ht="18" customHeight="1" x14ac:dyDescent="0.25">
      <c r="A69" s="22" t="s">
        <v>146</v>
      </c>
      <c r="B69" s="24" t="s">
        <v>214</v>
      </c>
      <c r="C69" s="10">
        <v>2</v>
      </c>
      <c r="D69" s="31">
        <v>580000</v>
      </c>
      <c r="E69" s="37" t="s">
        <v>219</v>
      </c>
      <c r="F69" s="37" t="s">
        <v>220</v>
      </c>
      <c r="G69" s="40" t="s">
        <v>217</v>
      </c>
    </row>
    <row r="70" spans="1:7" s="4" customFormat="1" ht="18" customHeight="1" x14ac:dyDescent="0.25">
      <c r="A70" s="22" t="s">
        <v>147</v>
      </c>
      <c r="B70" s="25"/>
      <c r="C70" s="10">
        <v>2</v>
      </c>
      <c r="D70" s="31">
        <v>290000</v>
      </c>
      <c r="E70" s="31">
        <f>MROUND((D70*0.6),5)</f>
        <v>174000</v>
      </c>
      <c r="F70" s="31">
        <f>MROUND((D70*0.75),5)</f>
        <v>217500</v>
      </c>
      <c r="G70" s="40" t="s">
        <v>217</v>
      </c>
    </row>
    <row r="71" spans="1:7" s="4" customFormat="1" ht="18" customHeight="1" x14ac:dyDescent="0.25">
      <c r="A71" s="22" t="s">
        <v>150</v>
      </c>
      <c r="B71" s="24" t="s">
        <v>214</v>
      </c>
      <c r="C71" s="10">
        <v>4</v>
      </c>
      <c r="D71" s="31">
        <v>580000</v>
      </c>
      <c r="E71" s="37" t="s">
        <v>219</v>
      </c>
      <c r="F71" s="37" t="s">
        <v>220</v>
      </c>
      <c r="G71" s="40" t="s">
        <v>217</v>
      </c>
    </row>
    <row r="72" spans="1:7" s="4" customFormat="1" ht="18" customHeight="1" x14ac:dyDescent="0.25">
      <c r="A72" s="22" t="s">
        <v>151</v>
      </c>
      <c r="B72" s="24" t="s">
        <v>214</v>
      </c>
      <c r="C72" s="10">
        <v>58</v>
      </c>
      <c r="D72" s="31">
        <v>290000</v>
      </c>
      <c r="E72" s="31">
        <f>MROUND((D72*0.6),5)</f>
        <v>174000</v>
      </c>
      <c r="F72" s="31">
        <f>MROUND((D72*0.75),5)</f>
        <v>217500</v>
      </c>
      <c r="G72" s="40" t="s">
        <v>217</v>
      </c>
    </row>
    <row r="73" spans="1:7" s="4" customFormat="1" ht="18" customHeight="1" x14ac:dyDescent="0.25">
      <c r="A73" s="22" t="s">
        <v>186</v>
      </c>
      <c r="B73" s="24" t="s">
        <v>214</v>
      </c>
      <c r="C73" s="10">
        <v>2</v>
      </c>
      <c r="D73" s="31">
        <v>580000</v>
      </c>
      <c r="E73" s="37" t="s">
        <v>219</v>
      </c>
      <c r="F73" s="37" t="s">
        <v>220</v>
      </c>
      <c r="G73" s="40" t="s">
        <v>217</v>
      </c>
    </row>
    <row r="74" spans="1:7" s="4" customFormat="1" ht="18" customHeight="1" x14ac:dyDescent="0.25">
      <c r="A74" s="22" t="s">
        <v>187</v>
      </c>
      <c r="B74" s="24" t="s">
        <v>214</v>
      </c>
      <c r="C74" s="10">
        <v>12</v>
      </c>
      <c r="D74" s="31">
        <v>290000</v>
      </c>
      <c r="E74" s="31">
        <f>MROUND((D74*0.6),5)</f>
        <v>174000</v>
      </c>
      <c r="F74" s="31">
        <f>MROUND((D74*0.75),5)</f>
        <v>217500</v>
      </c>
      <c r="G74" s="40" t="s">
        <v>217</v>
      </c>
    </row>
    <row r="75" spans="1:7" s="4" customFormat="1" ht="18" customHeight="1" x14ac:dyDescent="0.25">
      <c r="A75" s="22" t="s">
        <v>152</v>
      </c>
      <c r="B75" s="24" t="s">
        <v>214</v>
      </c>
      <c r="C75" s="10">
        <v>1</v>
      </c>
      <c r="D75" s="31">
        <v>580000</v>
      </c>
      <c r="E75" s="37" t="s">
        <v>219</v>
      </c>
      <c r="F75" s="37" t="s">
        <v>220</v>
      </c>
      <c r="G75" s="40" t="s">
        <v>217</v>
      </c>
    </row>
    <row r="76" spans="1:7" s="4" customFormat="1" ht="18" customHeight="1" x14ac:dyDescent="0.25">
      <c r="A76" s="22" t="s">
        <v>153</v>
      </c>
      <c r="B76" s="24" t="s">
        <v>214</v>
      </c>
      <c r="C76" s="10">
        <v>55</v>
      </c>
      <c r="D76" s="31">
        <v>290000</v>
      </c>
      <c r="E76" s="31">
        <f>MROUND((D76*0.6),5)</f>
        <v>174000</v>
      </c>
      <c r="F76" s="31">
        <f>MROUND((D76*0.75),5)</f>
        <v>217500</v>
      </c>
      <c r="G76" s="40" t="s">
        <v>217</v>
      </c>
    </row>
    <row r="77" spans="1:7" s="4" customFormat="1" ht="18" customHeight="1" x14ac:dyDescent="0.25">
      <c r="A77" s="22" t="s">
        <v>154</v>
      </c>
      <c r="B77" s="24" t="s">
        <v>214</v>
      </c>
      <c r="C77" s="10">
        <v>2</v>
      </c>
      <c r="D77" s="31">
        <v>580000</v>
      </c>
      <c r="E77" s="37" t="s">
        <v>219</v>
      </c>
      <c r="F77" s="37" t="s">
        <v>220</v>
      </c>
      <c r="G77" s="40" t="s">
        <v>217</v>
      </c>
    </row>
    <row r="78" spans="1:7" s="4" customFormat="1" ht="18" customHeight="1" x14ac:dyDescent="0.25">
      <c r="A78" s="22" t="s">
        <v>155</v>
      </c>
      <c r="B78" s="24" t="s">
        <v>214</v>
      </c>
      <c r="C78" s="10">
        <v>22</v>
      </c>
      <c r="D78" s="31">
        <v>290000</v>
      </c>
      <c r="E78" s="31">
        <f>MROUND((D78*0.6),5)</f>
        <v>174000</v>
      </c>
      <c r="F78" s="31">
        <f>MROUND((D78*0.75),5)</f>
        <v>217500</v>
      </c>
      <c r="G78" s="40" t="s">
        <v>217</v>
      </c>
    </row>
    <row r="79" spans="1:7" s="4" customFormat="1" ht="18" customHeight="1" x14ac:dyDescent="0.25">
      <c r="A79" s="22" t="s">
        <v>188</v>
      </c>
      <c r="B79" s="24" t="s">
        <v>214</v>
      </c>
      <c r="C79" s="10">
        <v>1</v>
      </c>
      <c r="D79" s="31">
        <v>580000</v>
      </c>
      <c r="E79" s="37" t="s">
        <v>219</v>
      </c>
      <c r="F79" s="37" t="s">
        <v>220</v>
      </c>
      <c r="G79" s="40" t="s">
        <v>217</v>
      </c>
    </row>
    <row r="80" spans="1:7" s="4" customFormat="1" ht="18" customHeight="1" x14ac:dyDescent="0.25">
      <c r="A80" s="22" t="s">
        <v>189</v>
      </c>
      <c r="B80" s="24" t="s">
        <v>214</v>
      </c>
      <c r="C80" s="10">
        <v>56</v>
      </c>
      <c r="D80" s="31">
        <v>290000</v>
      </c>
      <c r="E80" s="31">
        <f>MROUND((D80*0.6),5)</f>
        <v>174000</v>
      </c>
      <c r="F80" s="31">
        <f>MROUND((D80*0.75),5)</f>
        <v>217500</v>
      </c>
      <c r="G80" s="40" t="s">
        <v>217</v>
      </c>
    </row>
    <row r="81" spans="1:7" s="4" customFormat="1" ht="18" customHeight="1" x14ac:dyDescent="0.25">
      <c r="A81" s="22" t="s">
        <v>158</v>
      </c>
      <c r="B81" s="24" t="s">
        <v>214</v>
      </c>
      <c r="C81" s="10">
        <v>3</v>
      </c>
      <c r="D81" s="31">
        <v>580000</v>
      </c>
      <c r="E81" s="37" t="s">
        <v>219</v>
      </c>
      <c r="F81" s="37" t="s">
        <v>220</v>
      </c>
      <c r="G81" s="40" t="s">
        <v>217</v>
      </c>
    </row>
    <row r="82" spans="1:7" s="4" customFormat="1" ht="18" customHeight="1" x14ac:dyDescent="0.25">
      <c r="A82" s="22" t="s">
        <v>159</v>
      </c>
      <c r="B82" s="24" t="s">
        <v>214</v>
      </c>
      <c r="C82" s="10">
        <v>6</v>
      </c>
      <c r="D82" s="31">
        <v>290000</v>
      </c>
      <c r="E82" s="37" t="s">
        <v>219</v>
      </c>
      <c r="F82" s="31">
        <f>MROUND((D82*0.75),5)</f>
        <v>217500</v>
      </c>
      <c r="G82" s="40" t="s">
        <v>217</v>
      </c>
    </row>
    <row r="83" spans="1:7" s="4" customFormat="1" ht="18" customHeight="1" x14ac:dyDescent="0.25">
      <c r="A83" s="22" t="s">
        <v>190</v>
      </c>
      <c r="B83" s="24" t="s">
        <v>214</v>
      </c>
      <c r="C83" s="10">
        <v>2</v>
      </c>
      <c r="D83" s="31">
        <v>580000</v>
      </c>
      <c r="E83" s="37" t="s">
        <v>219</v>
      </c>
      <c r="F83" s="37" t="s">
        <v>220</v>
      </c>
      <c r="G83" s="40" t="s">
        <v>217</v>
      </c>
    </row>
    <row r="84" spans="1:7" s="4" customFormat="1" ht="18" customHeight="1" x14ac:dyDescent="0.25">
      <c r="A84" s="22" t="s">
        <v>191</v>
      </c>
      <c r="B84" s="24" t="s">
        <v>214</v>
      </c>
      <c r="C84" s="10">
        <v>42</v>
      </c>
      <c r="D84" s="31">
        <v>290000</v>
      </c>
      <c r="E84" s="31">
        <f>MROUND((D84*0.6),5)</f>
        <v>174000</v>
      </c>
      <c r="F84" s="31">
        <f>MROUND((D84*0.75),5)</f>
        <v>217500</v>
      </c>
      <c r="G84" s="40" t="s">
        <v>217</v>
      </c>
    </row>
    <row r="85" spans="1:7" s="4" customFormat="1" ht="18" customHeight="1" x14ac:dyDescent="0.25">
      <c r="A85" s="22" t="s">
        <v>129</v>
      </c>
      <c r="B85" s="24" t="s">
        <v>214</v>
      </c>
      <c r="C85" s="10">
        <v>2</v>
      </c>
      <c r="D85" s="31">
        <v>580000</v>
      </c>
      <c r="E85" s="37" t="s">
        <v>219</v>
      </c>
      <c r="F85" s="37" t="s">
        <v>220</v>
      </c>
      <c r="G85" s="40" t="s">
        <v>217</v>
      </c>
    </row>
    <row r="86" spans="1:7" s="4" customFormat="1" ht="18" customHeight="1" x14ac:dyDescent="0.25">
      <c r="A86" s="22" t="s">
        <v>130</v>
      </c>
      <c r="B86" s="24" t="s">
        <v>214</v>
      </c>
      <c r="C86" s="10">
        <v>22</v>
      </c>
      <c r="D86" s="31">
        <v>290000</v>
      </c>
      <c r="E86" s="31">
        <f>MROUND((D86*0.6),5)</f>
        <v>174000</v>
      </c>
      <c r="F86" s="31">
        <f>MROUND((D86*0.75),5)</f>
        <v>217500</v>
      </c>
      <c r="G86" s="40" t="s">
        <v>217</v>
      </c>
    </row>
    <row r="87" spans="1:7" s="4" customFormat="1" ht="18" customHeight="1" x14ac:dyDescent="0.25">
      <c r="A87" s="22" t="s">
        <v>164</v>
      </c>
      <c r="B87" s="24" t="s">
        <v>214</v>
      </c>
      <c r="C87" s="10">
        <v>3</v>
      </c>
      <c r="D87" s="31">
        <v>580000</v>
      </c>
      <c r="E87" s="37" t="s">
        <v>219</v>
      </c>
      <c r="F87" s="37" t="s">
        <v>220</v>
      </c>
      <c r="G87" s="40" t="s">
        <v>217</v>
      </c>
    </row>
    <row r="88" spans="1:7" s="4" customFormat="1" ht="18" customHeight="1" x14ac:dyDescent="0.25">
      <c r="A88" s="22" t="s">
        <v>165</v>
      </c>
      <c r="B88" s="24" t="s">
        <v>214</v>
      </c>
      <c r="C88" s="10">
        <v>63</v>
      </c>
      <c r="D88" s="31">
        <v>290000</v>
      </c>
      <c r="E88" s="31">
        <f>MROUND((D88*0.6),5)</f>
        <v>174000</v>
      </c>
      <c r="F88" s="31">
        <f>MROUND((D88*0.75),5)</f>
        <v>217500</v>
      </c>
      <c r="G88" s="40" t="s">
        <v>217</v>
      </c>
    </row>
    <row r="89" spans="1:7" s="4" customFormat="1" ht="18" customHeight="1" x14ac:dyDescent="0.25">
      <c r="A89" s="22" t="s">
        <v>166</v>
      </c>
      <c r="B89" s="24" t="s">
        <v>214</v>
      </c>
      <c r="C89" s="10">
        <v>1</v>
      </c>
      <c r="D89" s="31">
        <v>580000</v>
      </c>
      <c r="E89" s="37" t="s">
        <v>219</v>
      </c>
      <c r="F89" s="37" t="s">
        <v>220</v>
      </c>
      <c r="G89" s="40" t="s">
        <v>217</v>
      </c>
    </row>
    <row r="90" spans="1:7" s="4" customFormat="1" ht="18" customHeight="1" x14ac:dyDescent="0.25">
      <c r="A90" s="22" t="s">
        <v>167</v>
      </c>
      <c r="B90" s="24" t="s">
        <v>214</v>
      </c>
      <c r="C90" s="10">
        <v>39</v>
      </c>
      <c r="D90" s="31">
        <v>290000</v>
      </c>
      <c r="E90" s="31">
        <f>MROUND((D90*0.6),5)</f>
        <v>174000</v>
      </c>
      <c r="F90" s="31">
        <f>MROUND((D90*0.75),5)</f>
        <v>217500</v>
      </c>
      <c r="G90" s="40" t="s">
        <v>217</v>
      </c>
    </row>
    <row r="91" spans="1:7" s="4" customFormat="1" ht="18" customHeight="1" x14ac:dyDescent="0.25">
      <c r="A91" s="22" t="s">
        <v>192</v>
      </c>
      <c r="B91" s="24" t="s">
        <v>214</v>
      </c>
      <c r="C91" s="10">
        <v>1</v>
      </c>
      <c r="D91" s="31">
        <v>580000</v>
      </c>
      <c r="E91" s="37" t="s">
        <v>219</v>
      </c>
      <c r="F91" s="37" t="s">
        <v>220</v>
      </c>
      <c r="G91" s="40" t="s">
        <v>217</v>
      </c>
    </row>
    <row r="92" spans="1:7" s="4" customFormat="1" ht="18" customHeight="1" x14ac:dyDescent="0.25">
      <c r="A92" s="22" t="s">
        <v>193</v>
      </c>
      <c r="B92" s="24" t="s">
        <v>214</v>
      </c>
      <c r="C92" s="10">
        <v>41</v>
      </c>
      <c r="D92" s="31">
        <v>290000</v>
      </c>
      <c r="E92" s="31">
        <f>MROUND((D92*0.6),5)</f>
        <v>174000</v>
      </c>
      <c r="F92" s="31">
        <f>MROUND((D92*0.75),5)</f>
        <v>217500</v>
      </c>
      <c r="G92" s="40" t="s">
        <v>217</v>
      </c>
    </row>
    <row r="93" spans="1:7" s="4" customFormat="1" ht="18" customHeight="1" x14ac:dyDescent="0.25">
      <c r="A93" s="22" t="s">
        <v>168</v>
      </c>
      <c r="B93" s="24" t="s">
        <v>214</v>
      </c>
      <c r="C93" s="10">
        <v>2</v>
      </c>
      <c r="D93" s="31">
        <v>580000</v>
      </c>
      <c r="E93" s="37" t="s">
        <v>219</v>
      </c>
      <c r="F93" s="37" t="s">
        <v>220</v>
      </c>
      <c r="G93" s="40" t="s">
        <v>217</v>
      </c>
    </row>
    <row r="94" spans="1:7" s="4" customFormat="1" ht="18" customHeight="1" x14ac:dyDescent="0.25">
      <c r="A94" s="22" t="s">
        <v>169</v>
      </c>
      <c r="B94" s="24" t="s">
        <v>214</v>
      </c>
      <c r="C94" s="10">
        <v>57</v>
      </c>
      <c r="D94" s="31">
        <v>290000</v>
      </c>
      <c r="E94" s="31">
        <f>MROUND((D94*0.6),5)</f>
        <v>174000</v>
      </c>
      <c r="F94" s="31">
        <f>MROUND((D94*0.75),5)</f>
        <v>217500</v>
      </c>
      <c r="G94" s="40" t="s">
        <v>217</v>
      </c>
    </row>
    <row r="95" spans="1:7" s="4" customFormat="1" ht="18" customHeight="1" x14ac:dyDescent="0.25">
      <c r="A95" s="22" t="s">
        <v>172</v>
      </c>
      <c r="B95" s="24" t="s">
        <v>214</v>
      </c>
      <c r="C95" s="10">
        <v>2</v>
      </c>
      <c r="D95" s="31">
        <v>580000</v>
      </c>
      <c r="E95" s="37" t="s">
        <v>219</v>
      </c>
      <c r="F95" s="37" t="s">
        <v>220</v>
      </c>
      <c r="G95" s="40" t="s">
        <v>217</v>
      </c>
    </row>
    <row r="96" spans="1:7" s="4" customFormat="1" ht="18" customHeight="1" x14ac:dyDescent="0.25">
      <c r="A96" s="22" t="s">
        <v>173</v>
      </c>
      <c r="B96" s="24" t="s">
        <v>214</v>
      </c>
      <c r="C96" s="10">
        <v>20</v>
      </c>
      <c r="D96" s="31">
        <v>290000</v>
      </c>
      <c r="E96" s="31">
        <f>MROUND((D96*0.6),5)</f>
        <v>174000</v>
      </c>
      <c r="F96" s="31">
        <f>MROUND((D96*0.75),5)</f>
        <v>217500</v>
      </c>
      <c r="G96" s="40" t="s">
        <v>217</v>
      </c>
    </row>
    <row r="97" spans="1:7" s="4" customFormat="1" ht="18" customHeight="1" x14ac:dyDescent="0.25">
      <c r="A97" s="22" t="s">
        <v>177</v>
      </c>
      <c r="B97" s="24" t="s">
        <v>214</v>
      </c>
      <c r="C97" s="10">
        <v>2</v>
      </c>
      <c r="D97" s="31">
        <v>580000</v>
      </c>
      <c r="E97" s="37" t="s">
        <v>219</v>
      </c>
      <c r="F97" s="37" t="s">
        <v>220</v>
      </c>
      <c r="G97" s="40" t="s">
        <v>217</v>
      </c>
    </row>
    <row r="98" spans="1:7" s="4" customFormat="1" ht="18" customHeight="1" x14ac:dyDescent="0.25">
      <c r="A98" s="22" t="s">
        <v>178</v>
      </c>
      <c r="B98" s="24" t="s">
        <v>214</v>
      </c>
      <c r="C98" s="10">
        <v>52</v>
      </c>
      <c r="D98" s="31">
        <v>290000</v>
      </c>
      <c r="E98" s="31">
        <f>MROUND((D98*0.6),5)</f>
        <v>174000</v>
      </c>
      <c r="F98" s="31">
        <f>MROUND((D98*0.75),5)</f>
        <v>217500</v>
      </c>
      <c r="G98" s="40" t="s">
        <v>217</v>
      </c>
    </row>
    <row r="99" spans="1:7" s="4" customFormat="1" ht="18" customHeight="1" x14ac:dyDescent="0.25">
      <c r="A99" s="22" t="s">
        <v>179</v>
      </c>
      <c r="B99" s="24" t="s">
        <v>214</v>
      </c>
      <c r="C99" s="10">
        <v>2</v>
      </c>
      <c r="D99" s="31">
        <v>580000</v>
      </c>
      <c r="E99" s="37" t="s">
        <v>219</v>
      </c>
      <c r="F99" s="37" t="s">
        <v>220</v>
      </c>
      <c r="G99" s="40" t="s">
        <v>217</v>
      </c>
    </row>
    <row r="100" spans="1:7" s="4" customFormat="1" ht="18" customHeight="1" x14ac:dyDescent="0.25">
      <c r="A100" s="22" t="s">
        <v>180</v>
      </c>
      <c r="B100" s="24" t="s">
        <v>214</v>
      </c>
      <c r="C100" s="10">
        <v>14</v>
      </c>
      <c r="D100" s="31">
        <v>290000</v>
      </c>
      <c r="E100" s="31">
        <f>MROUND((D100*0.6),5)</f>
        <v>174000</v>
      </c>
      <c r="F100" s="31">
        <f>MROUND((D100*0.75),5)</f>
        <v>217500</v>
      </c>
      <c r="G100" s="40" t="s">
        <v>217</v>
      </c>
    </row>
    <row r="101" spans="1:7" s="4" customFormat="1" ht="18" customHeight="1" x14ac:dyDescent="0.25">
      <c r="A101" s="22" t="s">
        <v>181</v>
      </c>
      <c r="B101" s="24" t="s">
        <v>214</v>
      </c>
      <c r="C101" s="10">
        <v>2</v>
      </c>
      <c r="D101" s="31">
        <v>580000</v>
      </c>
      <c r="E101" s="37" t="s">
        <v>219</v>
      </c>
      <c r="F101" s="37" t="s">
        <v>220</v>
      </c>
      <c r="G101" s="40" t="s">
        <v>217</v>
      </c>
    </row>
    <row r="102" spans="1:7" s="4" customFormat="1" ht="18" customHeight="1" x14ac:dyDescent="0.25">
      <c r="A102" s="22" t="s">
        <v>182</v>
      </c>
      <c r="B102" s="24" t="s">
        <v>214</v>
      </c>
      <c r="C102" s="10">
        <v>36</v>
      </c>
      <c r="D102" s="31">
        <v>290000</v>
      </c>
      <c r="E102" s="31">
        <f>MROUND((D102*0.6),5)</f>
        <v>174000</v>
      </c>
      <c r="F102" s="31">
        <f>MROUND((D102*0.75),5)</f>
        <v>217500</v>
      </c>
      <c r="G102" s="40" t="s">
        <v>217</v>
      </c>
    </row>
    <row r="103" spans="1:7" s="4" customFormat="1" ht="18" customHeight="1" x14ac:dyDescent="0.25">
      <c r="A103" s="19" t="s">
        <v>194</v>
      </c>
      <c r="B103" s="20"/>
      <c r="C103" s="20"/>
      <c r="D103" s="34"/>
      <c r="E103" s="34"/>
      <c r="F103" s="34"/>
      <c r="G103" s="40" t="s">
        <v>217</v>
      </c>
    </row>
    <row r="104" spans="1:7" s="4" customFormat="1" ht="18" customHeight="1" x14ac:dyDescent="0.25">
      <c r="A104" s="22" t="s">
        <v>111</v>
      </c>
      <c r="B104" s="24" t="s">
        <v>214</v>
      </c>
      <c r="C104" s="10">
        <v>2</v>
      </c>
      <c r="D104" s="31">
        <v>580000</v>
      </c>
      <c r="E104" s="37" t="s">
        <v>219</v>
      </c>
      <c r="F104" s="37" t="s">
        <v>220</v>
      </c>
      <c r="G104" s="40" t="s">
        <v>217</v>
      </c>
    </row>
    <row r="105" spans="1:7" s="4" customFormat="1" ht="18" customHeight="1" x14ac:dyDescent="0.25">
      <c r="A105" s="22" t="s">
        <v>112</v>
      </c>
      <c r="B105" s="24" t="s">
        <v>214</v>
      </c>
      <c r="C105" s="10">
        <v>38</v>
      </c>
      <c r="D105" s="31">
        <v>290000</v>
      </c>
      <c r="E105" s="31">
        <f>MROUND((D105*0.6),5)</f>
        <v>174000</v>
      </c>
      <c r="F105" s="31">
        <f>MROUND((D105*0.75),5)</f>
        <v>217500</v>
      </c>
      <c r="G105" s="40" t="s">
        <v>217</v>
      </c>
    </row>
    <row r="106" spans="1:7" s="4" customFormat="1" ht="18" customHeight="1" x14ac:dyDescent="0.25">
      <c r="A106" s="22" t="s">
        <v>195</v>
      </c>
      <c r="B106" s="24" t="s">
        <v>214</v>
      </c>
      <c r="C106" s="10">
        <v>2</v>
      </c>
      <c r="D106" s="31">
        <v>580000</v>
      </c>
      <c r="E106" s="37" t="s">
        <v>219</v>
      </c>
      <c r="F106" s="37" t="s">
        <v>220</v>
      </c>
      <c r="G106" s="40" t="s">
        <v>217</v>
      </c>
    </row>
    <row r="107" spans="1:7" s="4" customFormat="1" ht="18" customHeight="1" x14ac:dyDescent="0.25">
      <c r="A107" s="22" t="s">
        <v>196</v>
      </c>
      <c r="B107" s="24" t="s">
        <v>214</v>
      </c>
      <c r="C107" s="10">
        <v>15</v>
      </c>
      <c r="D107" s="31">
        <v>290000</v>
      </c>
      <c r="E107" s="31">
        <f>MROUND((D107*0.6),5)</f>
        <v>174000</v>
      </c>
      <c r="F107" s="31">
        <f>MROUND((D107*0.75),5)</f>
        <v>217500</v>
      </c>
      <c r="G107" s="40" t="s">
        <v>217</v>
      </c>
    </row>
    <row r="108" spans="1:7" s="4" customFormat="1" ht="18" customHeight="1" x14ac:dyDescent="0.25">
      <c r="A108" s="22" t="s">
        <v>103</v>
      </c>
      <c r="B108" s="24" t="s">
        <v>214</v>
      </c>
      <c r="C108" s="10">
        <v>2</v>
      </c>
      <c r="D108" s="31">
        <v>580000</v>
      </c>
      <c r="E108" s="37" t="s">
        <v>219</v>
      </c>
      <c r="F108" s="37" t="s">
        <v>220</v>
      </c>
      <c r="G108" s="40" t="s">
        <v>217</v>
      </c>
    </row>
    <row r="109" spans="1:7" s="4" customFormat="1" ht="18" customHeight="1" x14ac:dyDescent="0.25">
      <c r="A109" s="22" t="s">
        <v>104</v>
      </c>
      <c r="B109" s="24" t="s">
        <v>214</v>
      </c>
      <c r="C109" s="10">
        <v>35</v>
      </c>
      <c r="D109" s="31">
        <v>290000</v>
      </c>
      <c r="E109" s="31">
        <f>MROUND((D109*0.6),5)</f>
        <v>174000</v>
      </c>
      <c r="F109" s="31">
        <f>MROUND((D109*0.75),5)</f>
        <v>217500</v>
      </c>
      <c r="G109" s="40" t="s">
        <v>217</v>
      </c>
    </row>
    <row r="110" spans="1:7" s="4" customFormat="1" ht="18" customHeight="1" x14ac:dyDescent="0.25">
      <c r="A110" s="22" t="s">
        <v>124</v>
      </c>
      <c r="B110" s="24" t="s">
        <v>214</v>
      </c>
      <c r="C110" s="10">
        <v>1</v>
      </c>
      <c r="D110" s="31">
        <v>580000</v>
      </c>
      <c r="E110" s="37" t="s">
        <v>219</v>
      </c>
      <c r="F110" s="37" t="s">
        <v>220</v>
      </c>
      <c r="G110" s="40" t="s">
        <v>217</v>
      </c>
    </row>
    <row r="111" spans="1:7" s="4" customFormat="1" ht="18" customHeight="1" x14ac:dyDescent="0.25">
      <c r="A111" s="22" t="s">
        <v>125</v>
      </c>
      <c r="B111" s="24" t="s">
        <v>214</v>
      </c>
      <c r="C111" s="10">
        <v>29</v>
      </c>
      <c r="D111" s="31">
        <v>290000</v>
      </c>
      <c r="E111" s="31">
        <f>MROUND((D111*0.6),5)</f>
        <v>174000</v>
      </c>
      <c r="F111" s="31">
        <f>MROUND((D111*0.75),5)</f>
        <v>217500</v>
      </c>
      <c r="G111" s="40" t="s">
        <v>217</v>
      </c>
    </row>
    <row r="112" spans="1:7" s="4" customFormat="1" ht="18" customHeight="1" x14ac:dyDescent="0.25">
      <c r="A112" s="22" t="s">
        <v>197</v>
      </c>
      <c r="B112" s="24" t="s">
        <v>214</v>
      </c>
      <c r="C112" s="10">
        <v>1</v>
      </c>
      <c r="D112" s="31">
        <v>580000</v>
      </c>
      <c r="E112" s="37" t="s">
        <v>219</v>
      </c>
      <c r="F112" s="37" t="s">
        <v>220</v>
      </c>
      <c r="G112" s="40" t="s">
        <v>217</v>
      </c>
    </row>
    <row r="113" spans="1:7" s="4" customFormat="1" ht="18" customHeight="1" x14ac:dyDescent="0.25">
      <c r="A113" s="22" t="s">
        <v>198</v>
      </c>
      <c r="B113" s="24" t="s">
        <v>214</v>
      </c>
      <c r="C113" s="10">
        <v>14</v>
      </c>
      <c r="D113" s="31">
        <v>290000</v>
      </c>
      <c r="E113" s="31">
        <f>MROUND((D113*0.6),5)</f>
        <v>174000</v>
      </c>
      <c r="F113" s="31">
        <f>MROUND((D113*0.75),5)</f>
        <v>217500</v>
      </c>
      <c r="G113" s="40" t="s">
        <v>217</v>
      </c>
    </row>
    <row r="114" spans="1:7" s="4" customFormat="1" ht="18" customHeight="1" x14ac:dyDescent="0.25">
      <c r="A114" s="22" t="s">
        <v>199</v>
      </c>
      <c r="B114" s="24" t="s">
        <v>214</v>
      </c>
      <c r="C114" s="10">
        <v>2</v>
      </c>
      <c r="D114" s="31">
        <v>580000</v>
      </c>
      <c r="E114" s="37" t="s">
        <v>219</v>
      </c>
      <c r="F114" s="37" t="s">
        <v>220</v>
      </c>
      <c r="G114" s="40" t="s">
        <v>217</v>
      </c>
    </row>
    <row r="115" spans="1:7" s="4" customFormat="1" ht="18" customHeight="1" x14ac:dyDescent="0.25">
      <c r="A115" s="22" t="s">
        <v>200</v>
      </c>
      <c r="B115" s="24" t="s">
        <v>214</v>
      </c>
      <c r="C115" s="10">
        <v>16</v>
      </c>
      <c r="D115" s="31">
        <v>290000</v>
      </c>
      <c r="E115" s="31">
        <f>MROUND((D115*0.6),5)</f>
        <v>174000</v>
      </c>
      <c r="F115" s="31">
        <f>MROUND((D115*0.75),5)</f>
        <v>217500</v>
      </c>
      <c r="G115" s="40" t="s">
        <v>217</v>
      </c>
    </row>
    <row r="116" spans="1:7" s="4" customFormat="1" ht="18" customHeight="1" x14ac:dyDescent="0.25">
      <c r="A116" s="22" t="s">
        <v>201</v>
      </c>
      <c r="B116" s="24" t="s">
        <v>214</v>
      </c>
      <c r="C116" s="10">
        <v>1</v>
      </c>
      <c r="D116" s="31">
        <v>580000</v>
      </c>
      <c r="E116" s="37" t="s">
        <v>219</v>
      </c>
      <c r="F116" s="37" t="s">
        <v>220</v>
      </c>
      <c r="G116" s="40" t="s">
        <v>217</v>
      </c>
    </row>
    <row r="117" spans="1:7" s="4" customFormat="1" ht="18" customHeight="1" x14ac:dyDescent="0.25">
      <c r="A117" s="22" t="s">
        <v>202</v>
      </c>
      <c r="B117" s="24" t="s">
        <v>214</v>
      </c>
      <c r="C117" s="10">
        <v>37</v>
      </c>
      <c r="D117" s="31">
        <v>290000</v>
      </c>
      <c r="E117" s="31">
        <f>MROUND((D117*0.6),5)</f>
        <v>174000</v>
      </c>
      <c r="F117" s="31">
        <f>MROUND((D117*0.75),5)</f>
        <v>217500</v>
      </c>
      <c r="G117" s="40" t="s">
        <v>217</v>
      </c>
    </row>
    <row r="118" spans="1:7" s="4" customFormat="1" ht="18" customHeight="1" x14ac:dyDescent="0.25">
      <c r="A118" s="22" t="s">
        <v>87</v>
      </c>
      <c r="B118" s="24" t="s">
        <v>214</v>
      </c>
      <c r="C118" s="10">
        <v>1</v>
      </c>
      <c r="D118" s="31">
        <v>580000</v>
      </c>
      <c r="E118" s="37" t="s">
        <v>219</v>
      </c>
      <c r="F118" s="37" t="s">
        <v>220</v>
      </c>
      <c r="G118" s="40" t="s">
        <v>217</v>
      </c>
    </row>
    <row r="119" spans="1:7" s="4" customFormat="1" ht="18" customHeight="1" x14ac:dyDescent="0.25">
      <c r="A119" s="22" t="s">
        <v>88</v>
      </c>
      <c r="B119" s="24" t="s">
        <v>214</v>
      </c>
      <c r="C119" s="10">
        <v>39</v>
      </c>
      <c r="D119" s="31">
        <v>290000</v>
      </c>
      <c r="E119" s="31">
        <f>MROUND((D119*0.6),5)</f>
        <v>174000</v>
      </c>
      <c r="F119" s="31">
        <f>MROUND((D119*0.75),5)</f>
        <v>217500</v>
      </c>
      <c r="G119" s="40" t="s">
        <v>217</v>
      </c>
    </row>
    <row r="120" spans="1:7" s="4" customFormat="1" ht="18" customHeight="1" x14ac:dyDescent="0.25">
      <c r="A120" s="22" t="s">
        <v>203</v>
      </c>
      <c r="B120" s="24" t="s">
        <v>214</v>
      </c>
      <c r="C120" s="10">
        <v>3</v>
      </c>
      <c r="D120" s="31">
        <v>580000</v>
      </c>
      <c r="E120" s="37" t="s">
        <v>219</v>
      </c>
      <c r="F120" s="37" t="s">
        <v>220</v>
      </c>
      <c r="G120" s="40" t="s">
        <v>217</v>
      </c>
    </row>
    <row r="121" spans="1:7" s="4" customFormat="1" ht="18" customHeight="1" x14ac:dyDescent="0.25">
      <c r="A121" s="22" t="s">
        <v>204</v>
      </c>
      <c r="B121" s="24" t="s">
        <v>214</v>
      </c>
      <c r="C121" s="10">
        <v>25</v>
      </c>
      <c r="D121" s="31">
        <v>290000</v>
      </c>
      <c r="E121" s="31">
        <f>MROUND((D121*0.6),5)</f>
        <v>174000</v>
      </c>
      <c r="F121" s="31">
        <f>MROUND((D121*0.75),5)</f>
        <v>217500</v>
      </c>
      <c r="G121" s="40" t="s">
        <v>217</v>
      </c>
    </row>
    <row r="122" spans="1:7" s="4" customFormat="1" ht="18" customHeight="1" x14ac:dyDescent="0.25">
      <c r="A122" s="22" t="s">
        <v>205</v>
      </c>
      <c r="B122" s="24" t="s">
        <v>214</v>
      </c>
      <c r="C122" s="10">
        <v>4</v>
      </c>
      <c r="D122" s="31">
        <v>580000</v>
      </c>
      <c r="E122" s="37" t="s">
        <v>219</v>
      </c>
      <c r="F122" s="37" t="s">
        <v>220</v>
      </c>
      <c r="G122" s="40" t="s">
        <v>217</v>
      </c>
    </row>
    <row r="123" spans="1:7" s="4" customFormat="1" ht="18" customHeight="1" x14ac:dyDescent="0.25">
      <c r="A123" s="22" t="s">
        <v>206</v>
      </c>
      <c r="B123" s="24" t="s">
        <v>214</v>
      </c>
      <c r="C123" s="10">
        <v>9</v>
      </c>
      <c r="D123" s="31">
        <v>290000</v>
      </c>
      <c r="E123" s="31">
        <f>MROUND((D123*0.6),5)</f>
        <v>174000</v>
      </c>
      <c r="F123" s="31">
        <f>MROUND((D123*0.75),5)</f>
        <v>217500</v>
      </c>
      <c r="G123" s="40" t="s">
        <v>217</v>
      </c>
    </row>
    <row r="124" spans="1:7" s="4" customFormat="1" ht="18" customHeight="1" x14ac:dyDescent="0.25">
      <c r="A124" s="22" t="s">
        <v>207</v>
      </c>
      <c r="B124" s="10" t="s">
        <v>214</v>
      </c>
      <c r="C124" s="10">
        <v>2</v>
      </c>
      <c r="D124" s="31">
        <v>580000</v>
      </c>
      <c r="E124" s="37" t="s">
        <v>219</v>
      </c>
      <c r="F124" s="37" t="s">
        <v>220</v>
      </c>
      <c r="G124" s="40" t="s">
        <v>217</v>
      </c>
    </row>
    <row r="125" spans="1:7" s="4" customFormat="1" ht="18" customHeight="1" x14ac:dyDescent="0.25">
      <c r="A125" s="22" t="s">
        <v>208</v>
      </c>
      <c r="B125" s="24" t="s">
        <v>214</v>
      </c>
      <c r="C125" s="10">
        <v>33</v>
      </c>
      <c r="D125" s="31">
        <v>290000</v>
      </c>
      <c r="E125" s="31">
        <f>MROUND((D125*0.6),5)</f>
        <v>174000</v>
      </c>
      <c r="F125" s="31">
        <f>MROUND((D125*0.75),5)</f>
        <v>217500</v>
      </c>
      <c r="G125" s="40" t="s">
        <v>217</v>
      </c>
    </row>
    <row r="126" spans="1:7" s="4" customFormat="1" ht="18" customHeight="1" x14ac:dyDescent="0.25">
      <c r="A126" s="43"/>
      <c r="B126" s="44"/>
      <c r="C126" s="44"/>
      <c r="D126" s="45"/>
      <c r="E126" s="45"/>
      <c r="F126" s="45"/>
      <c r="G126" s="46"/>
    </row>
    <row r="127" spans="1:7" s="56" customFormat="1" ht="15" x14ac:dyDescent="0.2">
      <c r="A127" s="55" t="s">
        <v>237</v>
      </c>
      <c r="B127" s="55"/>
      <c r="C127" s="55"/>
      <c r="D127" s="55"/>
      <c r="E127" s="55"/>
      <c r="F127" s="55"/>
      <c r="G127" s="55"/>
    </row>
    <row r="128" spans="1:7" s="56" customFormat="1" ht="15" x14ac:dyDescent="0.2">
      <c r="A128" s="55" t="s">
        <v>238</v>
      </c>
      <c r="B128" s="55"/>
      <c r="C128" s="55"/>
      <c r="D128" s="55"/>
      <c r="E128" s="55"/>
      <c r="F128" s="55"/>
      <c r="G128" s="55"/>
    </row>
    <row r="129" spans="1:8" s="56" customFormat="1" ht="15" x14ac:dyDescent="0.2">
      <c r="A129" s="55" t="s">
        <v>231</v>
      </c>
      <c r="B129" s="55"/>
      <c r="C129" s="55"/>
      <c r="D129" s="55"/>
      <c r="E129" s="55"/>
      <c r="F129" s="55"/>
      <c r="G129" s="55"/>
    </row>
    <row r="130" spans="1:8" s="56" customFormat="1" ht="15" x14ac:dyDescent="0.2">
      <c r="A130" s="55" t="s">
        <v>229</v>
      </c>
      <c r="B130" s="55"/>
      <c r="C130" s="55"/>
      <c r="D130" s="55"/>
      <c r="E130" s="55"/>
      <c r="F130" s="55"/>
      <c r="G130" s="55"/>
    </row>
    <row r="131" spans="1:8" s="56" customFormat="1" ht="32.25" customHeight="1" x14ac:dyDescent="0.2">
      <c r="A131" s="54" t="s">
        <v>222</v>
      </c>
      <c r="B131" s="54"/>
      <c r="C131" s="54"/>
      <c r="D131" s="54"/>
      <c r="E131" s="54"/>
      <c r="F131" s="54"/>
      <c r="G131" s="54"/>
    </row>
    <row r="132" spans="1:8" s="56" customFormat="1" ht="15" x14ac:dyDescent="0.2">
      <c r="A132" s="55" t="s">
        <v>223</v>
      </c>
      <c r="B132" s="55"/>
      <c r="C132" s="55"/>
      <c r="D132" s="55"/>
      <c r="E132" s="55"/>
      <c r="F132" s="55"/>
      <c r="G132" s="55"/>
    </row>
    <row r="133" spans="1:8" s="56" customFormat="1" ht="15" x14ac:dyDescent="0.2">
      <c r="A133" s="55" t="s">
        <v>224</v>
      </c>
      <c r="B133" s="55"/>
      <c r="C133" s="55"/>
      <c r="D133" s="55"/>
      <c r="E133" s="55"/>
      <c r="F133" s="55"/>
      <c r="G133" s="55"/>
    </row>
    <row r="134" spans="1:8" s="56" customFormat="1" ht="15" x14ac:dyDescent="0.2">
      <c r="A134" s="57" t="s">
        <v>225</v>
      </c>
      <c r="B134" s="57"/>
      <c r="C134" s="57"/>
      <c r="D134" s="57"/>
      <c r="E134" s="57"/>
      <c r="F134" s="57"/>
      <c r="G134" s="57"/>
    </row>
    <row r="139" spans="1:8" x14ac:dyDescent="0.2">
      <c r="H139" s="27"/>
    </row>
  </sheetData>
  <autoFilter ref="A3:G134" xr:uid="{14CA3C4B-AB38-EA40-9352-AD42B18EEFB0}"/>
  <mergeCells count="9">
    <mergeCell ref="A134:G134"/>
    <mergeCell ref="A132:G132"/>
    <mergeCell ref="A133:G133"/>
    <mergeCell ref="A1:G1"/>
    <mergeCell ref="A127:G127"/>
    <mergeCell ref="A128:G128"/>
    <mergeCell ref="A129:G129"/>
    <mergeCell ref="A130:G130"/>
    <mergeCell ref="A131:G131"/>
  </mergeCells>
  <hyperlinks>
    <hyperlink ref="A134" r:id="rId1" display="tel:4448544" xr:uid="{F1E4535C-9F2D-48F3-B30D-4CF2102123DD}"/>
  </hyperlinks>
  <printOptions horizontalCentered="1"/>
  <pageMargins left="0.51181102362204722" right="0.51181102362204722" top="0.55118110236220474" bottom="0.35433070866141736" header="0.31496062992125984" footer="0.31496062992125984"/>
  <pageSetup scale="55" fitToHeight="0" orientation="portrait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SADELESTİRİLMİS LİSANS</vt:lpstr>
      <vt:lpstr>SADELESTİRİLMİS ÖNLİSANS</vt:lpstr>
      <vt:lpstr>'SADELESTİRİLMİS LİSANS'!Yazdırma_Başlıkları</vt:lpstr>
      <vt:lpstr>'SADELESTİRİLMİS ÖNLİSANS'!Yazdırma_Başlıkları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Işıl ULAŞAN</dc:creator>
  <cp:lastModifiedBy>Funda AYVAZ KARABAĞLI</cp:lastModifiedBy>
  <cp:lastPrinted>2025-09-16T10:26:20Z</cp:lastPrinted>
  <dcterms:created xsi:type="dcterms:W3CDTF">2016-06-09T06:57:59Z</dcterms:created>
  <dcterms:modified xsi:type="dcterms:W3CDTF">2025-09-19T08:07:46Z</dcterms:modified>
</cp:coreProperties>
</file>